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0830" windowHeight="7190"/>
  </bookViews>
  <sheets>
    <sheet name="事業所数" sheetId="13" r:id="rId1"/>
    <sheet name="出荷額のうつりかわり" sheetId="14" r:id="rId2"/>
  </sheets>
  <definedNames>
    <definedName name="_xlnm.Print_Area" localSheetId="0">事業所数!$A$1:$AE$23</definedName>
    <definedName name="_xlnm.Print_Area" localSheetId="1">出荷額のうつりかわり!$A$1:$O$44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13" l="1"/>
  <c r="D40" i="14" l="1"/>
  <c r="G40" i="14"/>
  <c r="K35" i="14"/>
  <c r="J40" i="14"/>
  <c r="AD8" i="13" l="1"/>
  <c r="U8" i="13"/>
  <c r="T8" i="13"/>
  <c r="S8" i="13"/>
  <c r="R8" i="13"/>
  <c r="Q8" i="13"/>
  <c r="P8" i="13"/>
  <c r="O8" i="13"/>
  <c r="N8" i="13"/>
  <c r="K40" i="14" l="1"/>
  <c r="H40" i="14"/>
  <c r="E40" i="14"/>
  <c r="K39" i="14"/>
  <c r="H39" i="14"/>
  <c r="E39" i="14"/>
  <c r="K38" i="14"/>
  <c r="H38" i="14"/>
  <c r="E38" i="14"/>
  <c r="K37" i="14"/>
  <c r="H37" i="14"/>
  <c r="E37" i="14"/>
  <c r="K36" i="14"/>
  <c r="H36" i="14"/>
  <c r="E36" i="14"/>
  <c r="H35" i="14"/>
  <c r="E35" i="14"/>
  <c r="K34" i="14"/>
  <c r="H34" i="14"/>
  <c r="E34" i="14"/>
  <c r="U6" i="13"/>
  <c r="T6" i="13"/>
  <c r="S6" i="13"/>
  <c r="R6" i="13"/>
  <c r="Q6" i="13"/>
  <c r="P6" i="13"/>
  <c r="O6" i="13"/>
  <c r="N6" i="13"/>
  <c r="K41" i="14" l="1"/>
  <c r="H41" i="14"/>
  <c r="E41" i="14"/>
</calcChain>
</file>

<file path=xl/sharedStrings.xml><?xml version="1.0" encoding="utf-8"?>
<sst xmlns="http://schemas.openxmlformats.org/spreadsheetml/2006/main" count="70" uniqueCount="53">
  <si>
    <t>工場の数は平成２８年は大きく増えたけれど、10年間でみると減っているね。</t>
    <rPh sb="0" eb="2">
      <t>こうじょう</t>
    </rPh>
    <rPh sb="3" eb="4">
      <t>かず</t>
    </rPh>
    <rPh sb="5" eb="7">
      <t>へいせい</t>
    </rPh>
    <rPh sb="9" eb="10">
      <t>ねん</t>
    </rPh>
    <rPh sb="11" eb="12">
      <t>おお</t>
    </rPh>
    <rPh sb="14" eb="15">
      <t>ふ</t>
    </rPh>
    <rPh sb="23" eb="25">
      <t>ねんかん</t>
    </rPh>
    <rPh sb="29" eb="30">
      <t>へ</t>
    </rPh>
    <phoneticPr fontId="2" type="Hiragana" alignment="distributed"/>
  </si>
  <si>
    <t>工場で作っているものの種類が変化してきているんだね。</t>
    <rPh sb="0" eb="2">
      <t>こうじょう</t>
    </rPh>
    <rPh sb="3" eb="4">
      <t>つく</t>
    </rPh>
    <rPh sb="11" eb="13">
      <t>しゅるい</t>
    </rPh>
    <rPh sb="14" eb="16">
      <t>へんか</t>
    </rPh>
    <phoneticPr fontId="2" type="Hiragana" alignment="distributed"/>
  </si>
  <si>
    <t>鳥取県内の工場数と工場で働く人数のうつりかわり</t>
    <rPh sb="0" eb="3">
      <t>とっとりけん</t>
    </rPh>
    <rPh sb="3" eb="4">
      <t>ない</t>
    </rPh>
    <rPh sb="5" eb="7">
      <t>こうじょう</t>
    </rPh>
    <rPh sb="7" eb="8">
      <t>すう</t>
    </rPh>
    <rPh sb="9" eb="11">
      <t>こうじょう</t>
    </rPh>
    <rPh sb="12" eb="13">
      <t>はたら</t>
    </rPh>
    <rPh sb="14" eb="16">
      <t>にんずう</t>
    </rPh>
    <phoneticPr fontId="2" type="Hiragana" alignment="distributed"/>
  </si>
  <si>
    <t>平成12年</t>
    <rPh sb="0" eb="2">
      <t>へいせい</t>
    </rPh>
    <phoneticPr fontId="2" type="Hiragana" alignment="distributed"/>
  </si>
  <si>
    <t>平成13年</t>
    <rPh sb="0" eb="2">
      <t>へいせい</t>
    </rPh>
    <phoneticPr fontId="2" type="Hiragana" alignment="distributed"/>
  </si>
  <si>
    <t>14年</t>
    <phoneticPr fontId="1" type="Hiragana" alignment="distributed"/>
  </si>
  <si>
    <t>15年</t>
    <phoneticPr fontId="1" type="Hiragana" alignment="distributed"/>
  </si>
  <si>
    <t>16年</t>
    <phoneticPr fontId="1" type="Hiragana" alignment="distributed"/>
  </si>
  <si>
    <t>17年</t>
    <phoneticPr fontId="1" type="Hiragana" alignment="distributed"/>
  </si>
  <si>
    <t>18年</t>
    <phoneticPr fontId="1" type="Hiragana" alignment="distributed"/>
  </si>
  <si>
    <t>19年</t>
    <phoneticPr fontId="1" type="Hiragana" alignment="distributed"/>
  </si>
  <si>
    <t>20年</t>
    <phoneticPr fontId="1" type="Hiragana" alignment="distributed"/>
  </si>
  <si>
    <t>令和元年</t>
    <rPh sb="0" eb="2">
      <t>れいわ</t>
    </rPh>
    <rPh sb="2" eb="4">
      <t>がんねん</t>
    </rPh>
    <phoneticPr fontId="2" type="Hiragana" alignment="distributed"/>
  </si>
  <si>
    <t>事業所数</t>
    <rPh sb="0" eb="3">
      <t>じぎょうしょ</t>
    </rPh>
    <rPh sb="3" eb="4">
      <t>すう</t>
    </rPh>
    <phoneticPr fontId="2" type="Hiragana" alignment="distributed"/>
  </si>
  <si>
    <t>市 町 村</t>
    <rPh sb="0" eb="1">
      <t>し</t>
    </rPh>
    <rPh sb="2" eb="3">
      <t>ちょう</t>
    </rPh>
    <rPh sb="4" eb="5">
      <t>そん</t>
    </rPh>
    <phoneticPr fontId="1" type="Hiragana" alignment="distributed"/>
  </si>
  <si>
    <t>24年</t>
    <rPh sb="2" eb="3">
      <t>ねん</t>
    </rPh>
    <phoneticPr fontId="1" type="Hiragana" alignment="distributed"/>
  </si>
  <si>
    <t>25年</t>
    <rPh sb="2" eb="3">
      <t>ねん</t>
    </rPh>
    <phoneticPr fontId="1" type="Hiragana" alignment="distributed"/>
  </si>
  <si>
    <t>26年</t>
    <rPh sb="2" eb="3">
      <t>ねん</t>
    </rPh>
    <phoneticPr fontId="1" type="Hiragana" alignment="distributed"/>
  </si>
  <si>
    <t>28年</t>
    <rPh sb="2" eb="3">
      <t>ねん</t>
    </rPh>
    <phoneticPr fontId="2" type="Hiragana" alignment="distributed"/>
  </si>
  <si>
    <t>29年</t>
    <rPh sb="2" eb="3">
      <t>ねん</t>
    </rPh>
    <phoneticPr fontId="1" type="Hiragana" alignment="distributed"/>
  </si>
  <si>
    <t>30年</t>
    <rPh sb="2" eb="3">
      <t>ねん</t>
    </rPh>
    <phoneticPr fontId="1" type="Hiragana" alignment="distributed"/>
  </si>
  <si>
    <t>注）従業者４人以上の事業所　　</t>
    <rPh sb="0" eb="1">
      <t>ちゅう</t>
    </rPh>
    <rPh sb="2" eb="5">
      <t>じゅうぎょうしゃ</t>
    </rPh>
    <rPh sb="6" eb="7">
      <t>にん</t>
    </rPh>
    <rPh sb="7" eb="9">
      <t>いじょう</t>
    </rPh>
    <rPh sb="10" eb="13">
      <t>じぎょうしょ</t>
    </rPh>
    <phoneticPr fontId="2" type="Hiragana" alignment="distributed"/>
  </si>
  <si>
    <t>　当年－前年</t>
    <rPh sb="1" eb="3">
      <t>とうねん</t>
    </rPh>
    <rPh sb="4" eb="6">
      <t>ぜんねん</t>
    </rPh>
    <phoneticPr fontId="2" type="Hiragana" alignment="distributed"/>
  </si>
  <si>
    <t>鳥取県の工場の出荷額の割合のうつりかわり</t>
    <rPh sb="0" eb="3">
      <t>とっとりけん</t>
    </rPh>
    <rPh sb="4" eb="6">
      <t>こうじょう</t>
    </rPh>
    <rPh sb="7" eb="9">
      <t>しゅっか</t>
    </rPh>
    <rPh sb="9" eb="10">
      <t>がく</t>
    </rPh>
    <rPh sb="11" eb="13">
      <t>わりあい</t>
    </rPh>
    <phoneticPr fontId="2" type="Hiragana" alignment="distributed"/>
  </si>
  <si>
    <t>注）従業者４人以上の事業所</t>
    <rPh sb="0" eb="1">
      <t>ちゅう</t>
    </rPh>
    <rPh sb="2" eb="5">
      <t>じゅうぎょうしゃ</t>
    </rPh>
    <rPh sb="6" eb="7">
      <t>にん</t>
    </rPh>
    <rPh sb="7" eb="9">
      <t>いじょう</t>
    </rPh>
    <rPh sb="10" eb="13">
      <t>じぎょうしょ</t>
    </rPh>
    <phoneticPr fontId="6" type="Hiragana" alignment="distributed"/>
  </si>
  <si>
    <t>電子部品・デバイス</t>
    <rPh sb="0" eb="2">
      <t>でんし</t>
    </rPh>
    <rPh sb="2" eb="4">
      <t>ぶひん</t>
    </rPh>
    <phoneticPr fontId="6" type="Hiragana" alignment="distributed"/>
  </si>
  <si>
    <t>飲料・飼料・たばこ</t>
    <rPh sb="0" eb="2">
      <t>いんりょう</t>
    </rPh>
    <rPh sb="3" eb="5">
      <t>しりょう</t>
    </rPh>
    <phoneticPr fontId="6" type="Hiragana" alignment="distributed"/>
  </si>
  <si>
    <t>情報通信機械</t>
    <rPh sb="0" eb="2">
      <t>じょうほう</t>
    </rPh>
    <rPh sb="2" eb="4">
      <t>つうしん</t>
    </rPh>
    <rPh sb="4" eb="6">
      <t>きかい</t>
    </rPh>
    <phoneticPr fontId="6" type="Hiragana" alignment="distributed"/>
  </si>
  <si>
    <t>パルプ・紙</t>
    <rPh sb="4" eb="5">
      <t>かみ</t>
    </rPh>
    <phoneticPr fontId="6" type="Hiragana" alignment="distributed"/>
  </si>
  <si>
    <t>食料品</t>
    <rPh sb="0" eb="3">
      <t>しょくりょうひん</t>
    </rPh>
    <phoneticPr fontId="6" type="Hiragana" alignment="distributed"/>
  </si>
  <si>
    <t>衣服</t>
    <rPh sb="0" eb="2">
      <t>いふく</t>
    </rPh>
    <phoneticPr fontId="6" type="Hiragana" alignment="distributed"/>
  </si>
  <si>
    <t>電気機械</t>
    <rPh sb="0" eb="2">
      <t>でんき</t>
    </rPh>
    <rPh sb="2" eb="4">
      <t>きかい</t>
    </rPh>
    <phoneticPr fontId="6" type="Hiragana" alignment="distributed"/>
  </si>
  <si>
    <t>金属製品</t>
    <rPh sb="0" eb="1">
      <t>きん</t>
    </rPh>
    <rPh sb="1" eb="2">
      <t>ぞく</t>
    </rPh>
    <rPh sb="2" eb="3">
      <t>せい</t>
    </rPh>
    <rPh sb="3" eb="4">
      <t>ひん</t>
    </rPh>
    <phoneticPr fontId="6" type="Hiragana" alignment="distributed"/>
  </si>
  <si>
    <t>金属</t>
    <rPh sb="0" eb="2">
      <t>きんぞく</t>
    </rPh>
    <phoneticPr fontId="6" type="Hiragana" alignment="distributed"/>
  </si>
  <si>
    <t>パルプ・紙</t>
    <phoneticPr fontId="1" type="Hiragana" alignment="distributed"/>
  </si>
  <si>
    <t>合計</t>
    <rPh sb="0" eb="2">
      <t>ごうけい</t>
    </rPh>
    <phoneticPr fontId="6" type="Hiragana" alignment="distributed"/>
  </si>
  <si>
    <t>平成16年(2004年)</t>
    <rPh sb="0" eb="2">
      <t>へいせい</t>
    </rPh>
    <rPh sb="4" eb="5">
      <t>ねん</t>
    </rPh>
    <rPh sb="10" eb="11">
      <t>ねん</t>
    </rPh>
    <phoneticPr fontId="6" type="Hiragana" alignment="distributed"/>
  </si>
  <si>
    <t>平成元年(1989年)</t>
    <rPh sb="0" eb="2">
      <t>へいせい</t>
    </rPh>
    <rPh sb="2" eb="3">
      <t>がん</t>
    </rPh>
    <rPh sb="3" eb="4">
      <t>ねん</t>
    </rPh>
    <rPh sb="9" eb="10">
      <t>ねん</t>
    </rPh>
    <phoneticPr fontId="6" type="Hiragana" alignment="distributed"/>
  </si>
  <si>
    <t>令和元年(2019年)</t>
    <rPh sb="0" eb="2">
      <t>れいわ</t>
    </rPh>
    <rPh sb="2" eb="3">
      <t>がん</t>
    </rPh>
    <rPh sb="3" eb="4">
      <t>ねん</t>
    </rPh>
    <rPh sb="9" eb="10">
      <t>ねん</t>
    </rPh>
    <phoneticPr fontId="6" type="Hiragana" alignment="distributed"/>
  </si>
  <si>
    <t>実額</t>
    <rPh sb="0" eb="2">
      <t>じつがく</t>
    </rPh>
    <phoneticPr fontId="1" type="Hiragana" alignment="distributed"/>
  </si>
  <si>
    <t>割合</t>
    <rPh sb="0" eb="2">
      <t>わりあい</t>
    </rPh>
    <phoneticPr fontId="1" type="Hiragana" alignment="distributed"/>
  </si>
  <si>
    <t>輸送用機械</t>
    <rPh sb="0" eb="3">
      <t>ゆそうよう</t>
    </rPh>
    <rPh sb="3" eb="5">
      <t>きかい</t>
    </rPh>
    <phoneticPr fontId="6" type="Hiragana" alignment="distributed"/>
  </si>
  <si>
    <t>食料品</t>
    <rPh sb="0" eb="3">
      <t>しょくりょうひん</t>
    </rPh>
    <phoneticPr fontId="1" type="Hiragana" alignment="distributed"/>
  </si>
  <si>
    <t>その他の製品</t>
    <rPh sb="2" eb="3">
      <t>た</t>
    </rPh>
    <rPh sb="4" eb="6">
      <t>せいひん</t>
    </rPh>
    <phoneticPr fontId="7" type="Hiragana" alignment="distributed"/>
  </si>
  <si>
    <t>産業中分類</t>
    <rPh sb="0" eb="2">
      <t>さんぎょう</t>
    </rPh>
    <rPh sb="2" eb="3">
      <t>ちゅう</t>
    </rPh>
    <rPh sb="3" eb="5">
      <t>ぶんるい</t>
    </rPh>
    <phoneticPr fontId="8" type="Hiragana" alignment="distributed"/>
  </si>
  <si>
    <t>平成23年</t>
    <rPh sb="0" eb="2">
      <t>へいせい</t>
    </rPh>
    <rPh sb="4" eb="5">
      <t>ねん</t>
    </rPh>
    <phoneticPr fontId="2" type="Hiragana" alignment="distributed"/>
  </si>
  <si>
    <t>2年</t>
    <rPh sb="1" eb="2">
      <t>ねん</t>
    </rPh>
    <phoneticPr fontId="2" type="Hiragana" alignment="distributed"/>
  </si>
  <si>
    <t>従業者数</t>
    <rPh sb="0" eb="1">
      <t>じゅう</t>
    </rPh>
    <rPh sb="1" eb="4">
      <t>ぎょうしゃすう</t>
    </rPh>
    <phoneticPr fontId="9" type="Hiragana" alignment="distributed"/>
  </si>
  <si>
    <t>工場で働いている人は平成26年頃が一番少なく、令和元年が一番多いね。</t>
    <rPh sb="0" eb="2">
      <t>こうじょう</t>
    </rPh>
    <rPh sb="3" eb="4">
      <t>はたら</t>
    </rPh>
    <rPh sb="8" eb="9">
      <t>ひと</t>
    </rPh>
    <rPh sb="10" eb="12">
      <t>へいせい</t>
    </rPh>
    <rPh sb="14" eb="15">
      <t>ねん</t>
    </rPh>
    <rPh sb="15" eb="16">
      <t>ころ</t>
    </rPh>
    <rPh sb="17" eb="19">
      <t>いちばん</t>
    </rPh>
    <rPh sb="19" eb="20">
      <t>すく</t>
    </rPh>
    <rPh sb="23" eb="25">
      <t>れいわ</t>
    </rPh>
    <rPh sb="25" eb="27">
      <t>がんねん</t>
    </rPh>
    <rPh sb="28" eb="30">
      <t>いちばん</t>
    </rPh>
    <rPh sb="30" eb="31">
      <t>おお</t>
    </rPh>
    <phoneticPr fontId="2" type="Hiragana" alignment="distributed"/>
  </si>
  <si>
    <t>単位：百万円</t>
    <rPh sb="0" eb="2">
      <t>たんい</t>
    </rPh>
    <rPh sb="3" eb="4">
      <t>ひゃく</t>
    </rPh>
    <rPh sb="4" eb="6">
      <t>まんえん</t>
    </rPh>
    <phoneticPr fontId="1" type="Hiragana" alignment="distributed"/>
  </si>
  <si>
    <t>資料）総務省・経済産業省「工業統計調査」</t>
    <rPh sb="0" eb="2">
      <t>しりょう</t>
    </rPh>
    <rPh sb="3" eb="6">
      <t>そうむしょう</t>
    </rPh>
    <rPh sb="7" eb="9">
      <t>けいざい</t>
    </rPh>
    <rPh sb="9" eb="12">
      <t>さんぎょうしょう</t>
    </rPh>
    <rPh sb="13" eb="15">
      <t>こうぎょう</t>
    </rPh>
    <rPh sb="15" eb="17">
      <t>とうけい</t>
    </rPh>
    <rPh sb="17" eb="19">
      <t>ちょうさ</t>
    </rPh>
    <phoneticPr fontId="6" type="Hiragana" alignment="distributed"/>
  </si>
  <si>
    <t>　　　　総務省「経済センサス‐基礎調査」</t>
    <rPh sb="4" eb="7">
      <t>そうむしょう</t>
    </rPh>
    <rPh sb="8" eb="10">
      <t>けいざい</t>
    </rPh>
    <rPh sb="15" eb="17">
      <t>きそ</t>
    </rPh>
    <rPh sb="17" eb="19">
      <t>ちょうさ</t>
    </rPh>
    <phoneticPr fontId="2" type="Hiragana" alignment="distributed"/>
  </si>
  <si>
    <t>資料）総務省・経済産業省「工業統計調査」、「経済センサス‐活動調査」</t>
    <rPh sb="0" eb="2">
      <t>しりょう</t>
    </rPh>
    <rPh sb="3" eb="6">
      <t>そうむしょう</t>
    </rPh>
    <rPh sb="7" eb="9">
      <t>けいざい</t>
    </rPh>
    <rPh sb="9" eb="12">
      <t>さんぎょうしょう</t>
    </rPh>
    <rPh sb="13" eb="15">
      <t>こうぎょう</t>
    </rPh>
    <rPh sb="15" eb="17">
      <t>とうけい</t>
    </rPh>
    <rPh sb="17" eb="19">
      <t>ちょうさ</t>
    </rPh>
    <rPh sb="22" eb="24">
      <t>けいざい</t>
    </rPh>
    <rPh sb="29" eb="31">
      <t>かつどう</t>
    </rPh>
    <rPh sb="31" eb="33">
      <t>ちょうさ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</si>
</sst>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0_);[Red]\(0\)"/>
    <numFmt numFmtId="179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5"/>
      <name val="ＭＳ Ｐゴシック"/>
      <family val="2"/>
      <charset val="128"/>
      <scheme val="minor"/>
    </font>
    <font>
      <sz val="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 applyAlignment="1"/>
    <xf numFmtId="0" fontId="3" fillId="0" borderId="0" xfId="0" applyFont="1" applyAlignment="1"/>
    <xf numFmtId="0" fontId="0" fillId="0" borderId="0" xfId="0" applyFill="1" applyAlignment="1"/>
    <xf numFmtId="0" fontId="0" fillId="0" borderId="0" xfId="0" applyFill="1" applyBorder="1" applyAlignment="1">
      <alignment shrinkToFit="1"/>
    </xf>
    <xf numFmtId="0" fontId="0" fillId="0" borderId="0" xfId="0" applyBorder="1" applyAlignment="1">
      <alignment shrinkToFit="1"/>
    </xf>
    <xf numFmtId="176" fontId="0" fillId="0" borderId="0" xfId="0" applyNumberForma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/>
    <xf numFmtId="177" fontId="4" fillId="0" borderId="0" xfId="0" applyNumberFormat="1" applyFont="1" applyBorder="1" applyAlignment="1"/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3" fontId="0" fillId="0" borderId="3" xfId="0" applyNumberFormat="1" applyBorder="1" applyAlignment="1"/>
    <xf numFmtId="3" fontId="0" fillId="0" borderId="5" xfId="0" applyNumberFormat="1" applyBorder="1" applyAlignment="1"/>
    <xf numFmtId="3" fontId="0" fillId="0" borderId="6" xfId="0" applyNumberFormat="1" applyBorder="1" applyAlignment="1"/>
    <xf numFmtId="3" fontId="0" fillId="0" borderId="7" xfId="0" applyNumberFormat="1" applyBorder="1" applyAlignment="1"/>
    <xf numFmtId="3" fontId="0" fillId="0" borderId="12" xfId="0" applyNumberFormat="1" applyBorder="1" applyAlignment="1"/>
    <xf numFmtId="0" fontId="0" fillId="0" borderId="13" xfId="0" applyBorder="1" applyAlignment="1"/>
    <xf numFmtId="3" fontId="0" fillId="0" borderId="14" xfId="0" applyNumberFormat="1" applyBorder="1" applyAlignment="1"/>
    <xf numFmtId="3" fontId="0" fillId="0" borderId="15" xfId="0" applyNumberFormat="1" applyFill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3" fontId="0" fillId="0" borderId="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176" fontId="0" fillId="0" borderId="1" xfId="0" applyNumberFormat="1" applyFill="1" applyBorder="1" applyAlignment="1">
      <alignment horizontal="right" shrinkToFit="1"/>
    </xf>
    <xf numFmtId="176" fontId="0" fillId="0" borderId="1" xfId="0" applyNumberFormat="1" applyBorder="1" applyAlignment="1">
      <alignment horizontal="right" shrinkToFit="1"/>
    </xf>
    <xf numFmtId="177" fontId="0" fillId="0" borderId="22" xfId="0" applyNumberFormat="1" applyFill="1" applyBorder="1" applyAlignment="1">
      <alignment horizontal="right" shrinkToFit="1"/>
    </xf>
    <xf numFmtId="177" fontId="0" fillId="0" borderId="22" xfId="0" applyNumberFormat="1" applyBorder="1" applyAlignment="1">
      <alignment horizontal="right" shrinkToFit="1"/>
    </xf>
    <xf numFmtId="176" fontId="0" fillId="0" borderId="7" xfId="0" applyNumberFormat="1" applyFill="1" applyBorder="1" applyAlignment="1">
      <alignment horizontal="right" shrinkToFit="1"/>
    </xf>
    <xf numFmtId="177" fontId="0" fillId="0" borderId="8" xfId="0" applyNumberFormat="1" applyFill="1" applyBorder="1" applyAlignment="1">
      <alignment horizontal="right" shrinkToFit="1"/>
    </xf>
    <xf numFmtId="176" fontId="0" fillId="0" borderId="7" xfId="0" applyNumberFormat="1" applyBorder="1" applyAlignment="1">
      <alignment horizontal="right" shrinkToFit="1"/>
    </xf>
    <xf numFmtId="177" fontId="0" fillId="0" borderId="8" xfId="0" applyNumberFormat="1" applyBorder="1" applyAlignment="1">
      <alignment horizontal="right" shrinkToFit="1"/>
    </xf>
    <xf numFmtId="0" fontId="0" fillId="0" borderId="5" xfId="0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176" fontId="0" fillId="0" borderId="26" xfId="0" applyNumberFormat="1" applyFill="1" applyBorder="1" applyAlignment="1">
      <alignment horizontal="right" shrinkToFit="1"/>
    </xf>
    <xf numFmtId="177" fontId="0" fillId="0" borderId="27" xfId="0" applyNumberFormat="1" applyFill="1" applyBorder="1" applyAlignment="1">
      <alignment horizontal="right" shrinkToFit="1"/>
    </xf>
    <xf numFmtId="176" fontId="0" fillId="0" borderId="26" xfId="0" applyNumberFormat="1" applyBorder="1" applyAlignment="1">
      <alignment horizontal="right" shrinkToFit="1"/>
    </xf>
    <xf numFmtId="177" fontId="0" fillId="0" borderId="27" xfId="0" applyNumberFormat="1" applyBorder="1" applyAlignment="1">
      <alignment horizontal="right" shrinkToFit="1"/>
    </xf>
    <xf numFmtId="177" fontId="0" fillId="0" borderId="30" xfId="0" applyNumberFormat="1" applyFill="1" applyBorder="1" applyAlignment="1">
      <alignment horizontal="right" shrinkToFit="1"/>
    </xf>
    <xf numFmtId="176" fontId="0" fillId="0" borderId="29" xfId="0" applyNumberFormat="1" applyBorder="1" applyAlignment="1">
      <alignment horizontal="right" shrinkToFit="1"/>
    </xf>
    <xf numFmtId="177" fontId="0" fillId="0" borderId="30" xfId="0" applyNumberFormat="1" applyBorder="1" applyAlignment="1">
      <alignment horizontal="right" shrinkToFit="1"/>
    </xf>
    <xf numFmtId="0" fontId="4" fillId="0" borderId="0" xfId="0" applyFont="1" applyBorder="1" applyAlignment="1">
      <alignment vertical="center"/>
    </xf>
    <xf numFmtId="0" fontId="0" fillId="0" borderId="23" xfId="0" applyFill="1" applyBorder="1" applyAlignment="1">
      <alignment horizont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wrapText="1" shrinkToFit="1"/>
    </xf>
    <xf numFmtId="0" fontId="0" fillId="0" borderId="21" xfId="0" applyBorder="1" applyAlignment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176" fontId="0" fillId="0" borderId="25" xfId="0" applyNumberFormat="1" applyBorder="1" applyAlignment="1">
      <alignment horizontal="center" shrinkToFit="1"/>
    </xf>
    <xf numFmtId="0" fontId="0" fillId="0" borderId="24" xfId="0" applyBorder="1" applyAlignment="1">
      <alignment horizontal="center" wrapText="1" shrinkToFit="1"/>
    </xf>
    <xf numFmtId="0" fontId="0" fillId="0" borderId="21" xfId="0" applyBorder="1" applyAlignment="1">
      <alignment horizontal="center" vertical="center" shrinkToFit="1"/>
    </xf>
    <xf numFmtId="178" fontId="0" fillId="0" borderId="3" xfId="0" applyNumberFormat="1" applyBorder="1" applyAlignment="1"/>
    <xf numFmtId="178" fontId="0" fillId="0" borderId="4" xfId="0" applyNumberFormat="1" applyBorder="1" applyAlignment="1"/>
    <xf numFmtId="179" fontId="0" fillId="0" borderId="7" xfId="0" applyNumberFormat="1" applyBorder="1" applyAlignment="1"/>
    <xf numFmtId="179" fontId="0" fillId="0" borderId="8" xfId="0" applyNumberFormat="1" applyBorder="1" applyAlignment="1"/>
    <xf numFmtId="0" fontId="0" fillId="0" borderId="0" xfId="0" applyBorder="1" applyAlignment="1">
      <alignment horizontal="center" wrapText="1" shrinkToFit="1"/>
    </xf>
    <xf numFmtId="176" fontId="0" fillId="0" borderId="0" xfId="0" applyNumberFormat="1" applyBorder="1" applyAlignment="1">
      <alignment horizontal="right" shrinkToFit="1"/>
    </xf>
    <xf numFmtId="0" fontId="0" fillId="0" borderId="18" xfId="0" applyFill="1" applyBorder="1" applyAlignment="1">
      <alignment horizontal="center" shrinkToFit="1"/>
    </xf>
    <xf numFmtId="0" fontId="0" fillId="0" borderId="19" xfId="0" applyFill="1" applyBorder="1" applyAlignment="1">
      <alignment horizontal="center" shrinkToFit="1"/>
    </xf>
    <xf numFmtId="0" fontId="0" fillId="0" borderId="20" xfId="0" applyFill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CCFF"/>
      <color rgb="FFFF6699"/>
      <color rgb="FF66FF33"/>
      <color rgb="FFFFFF00"/>
      <color rgb="FFCC66FF"/>
      <color rgb="FFFF99FF"/>
      <color rgb="FFCCECFF"/>
      <color rgb="FFFF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22346368715089E-2"/>
          <c:y val="0.14417356832120473"/>
          <c:w val="0.84860833899940769"/>
          <c:h val="0.7232363314897911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blipFill dpi="0" rotWithShape="1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solidFill>
                <a:srgbClr val="C0C0C0"/>
              </a:solidFill>
            </a:ln>
          </c:spPr>
          <c:invertIfNegative val="0"/>
          <c:pictureOptions>
            <c:pictureFormat val="stack"/>
          </c:pictureOptions>
          <c:dLbls>
            <c:dLbl>
              <c:idx val="9"/>
              <c:layout>
                <c:manualLayout>
                  <c:x val="-2.8586663945428855E-3"/>
                  <c:y val="8.2963930458663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72-4B23-9251-DEE2EA55FF8C}"/>
                </c:ext>
              </c:extLst>
            </c:dLbl>
            <c:dLbl>
              <c:idx val="10"/>
              <c:layout>
                <c:manualLayout>
                  <c:x val="-3.2448378334805732E-3"/>
                  <c:y val="6.55210799667396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72-4B23-9251-DEE2EA55FF8C}"/>
                </c:ext>
              </c:extLst>
            </c:dLbl>
            <c:dLbl>
              <c:idx val="11"/>
              <c:layout>
                <c:manualLayout>
                  <c:x val="-3.2448378334804838E-3"/>
                  <c:y val="5.7516344605329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72-4B23-9251-DEE2EA55FF8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事業所数!$V$4:$AD$4</c:f>
              <c:strCache>
                <c:ptCount val="9"/>
                <c:pt idx="0">
                  <c:v>平成23年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28年</c:v>
                </c:pt>
                <c:pt idx="5">
                  <c:v>29年</c:v>
                </c:pt>
                <c:pt idx="6">
                  <c:v>30年</c:v>
                </c:pt>
                <c:pt idx="7">
                  <c:v>令和元年</c:v>
                </c:pt>
                <c:pt idx="8">
                  <c:v>2年</c:v>
                </c:pt>
              </c:strCache>
            </c:strRef>
          </c:cat>
          <c:val>
            <c:numRef>
              <c:f>事業所数!$V$5:$AD$5</c:f>
              <c:numCache>
                <c:formatCode>0_);[Red]\(0\)</c:formatCode>
                <c:ptCount val="9"/>
                <c:pt idx="0">
                  <c:v>935</c:v>
                </c:pt>
                <c:pt idx="1">
                  <c:v>876</c:v>
                </c:pt>
                <c:pt idx="2">
                  <c:v>831</c:v>
                </c:pt>
                <c:pt idx="3">
                  <c:v>815</c:v>
                </c:pt>
                <c:pt idx="4">
                  <c:v>891</c:v>
                </c:pt>
                <c:pt idx="5">
                  <c:v>820</c:v>
                </c:pt>
                <c:pt idx="6">
                  <c:v>825</c:v>
                </c:pt>
                <c:pt idx="7">
                  <c:v>834</c:v>
                </c:pt>
                <c:pt idx="8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2-4B23-9251-DEE2EA55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5893128"/>
        <c:axId val="1958939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市 町 村</c:v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事業所数!$V$4:$AD$4</c15:sqref>
                        </c15:formulaRef>
                      </c:ext>
                    </c:extLst>
                    <c:strCache>
                      <c:ptCount val="9"/>
                      <c:pt idx="0">
                        <c:v>平成23年</c:v>
                      </c:pt>
                      <c:pt idx="1">
                        <c:v>24年</c:v>
                      </c:pt>
                      <c:pt idx="2">
                        <c:v>25年</c:v>
                      </c:pt>
                      <c:pt idx="3">
                        <c:v>26年</c:v>
                      </c:pt>
                      <c:pt idx="4">
                        <c:v>28年</c:v>
                      </c:pt>
                      <c:pt idx="5">
                        <c:v>29年</c:v>
                      </c:pt>
                      <c:pt idx="6">
                        <c:v>30年</c:v>
                      </c:pt>
                      <c:pt idx="7">
                        <c:v>令和元年</c:v>
                      </c:pt>
                      <c:pt idx="8">
                        <c:v>2年</c:v>
                      </c:pt>
                    </c:strCache>
                  </c:strRef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5-3072-4B23-9251-DEE2EA55FF8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v>従業者数</c:v>
          </c:tx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2225"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18"/>
              <c:pt idx="0">
                <c:v>平成12年</c:v>
              </c:pt>
              <c:pt idx="1">
                <c:v>平成13年</c:v>
              </c:pt>
              <c:pt idx="2">
                <c:v>14年</c:v>
              </c:pt>
              <c:pt idx="3">
                <c:v>15年</c:v>
              </c:pt>
              <c:pt idx="4">
                <c:v>16年</c:v>
              </c:pt>
              <c:pt idx="5">
                <c:v>17年</c:v>
              </c:pt>
              <c:pt idx="6">
                <c:v>18年</c:v>
              </c:pt>
              <c:pt idx="7">
                <c:v>19年</c:v>
              </c:pt>
              <c:pt idx="8">
                <c:v>20年</c:v>
              </c:pt>
              <c:pt idx="9">
                <c:v>平成22年</c:v>
              </c:pt>
              <c:pt idx="10">
                <c:v>23年</c:v>
              </c:pt>
              <c:pt idx="11">
                <c:v>24年</c:v>
              </c:pt>
              <c:pt idx="12">
                <c:v>25年</c:v>
              </c:pt>
              <c:pt idx="13">
                <c:v>26年</c:v>
              </c:pt>
              <c:pt idx="14">
                <c:v>28年</c:v>
              </c:pt>
              <c:pt idx="15">
                <c:v>29年</c:v>
              </c:pt>
              <c:pt idx="16">
                <c:v>30年</c:v>
              </c:pt>
              <c:pt idx="17">
                <c:v>令和元年</c:v>
              </c:pt>
            </c:strLit>
          </c:cat>
          <c:val>
            <c:numRef>
              <c:f>事業所数!$V$7:$AD$7</c:f>
              <c:numCache>
                <c:formatCode>#,##0_);[Red]\(#,##0\)</c:formatCode>
                <c:ptCount val="9"/>
                <c:pt idx="0">
                  <c:v>31925</c:v>
                </c:pt>
                <c:pt idx="1">
                  <c:v>30943</c:v>
                </c:pt>
                <c:pt idx="2">
                  <c:v>30041</c:v>
                </c:pt>
                <c:pt idx="3">
                  <c:v>29890</c:v>
                </c:pt>
                <c:pt idx="4">
                  <c:v>31319</c:v>
                </c:pt>
                <c:pt idx="5">
                  <c:v>32725</c:v>
                </c:pt>
                <c:pt idx="6">
                  <c:v>33874</c:v>
                </c:pt>
                <c:pt idx="7">
                  <c:v>33923</c:v>
                </c:pt>
                <c:pt idx="8">
                  <c:v>33444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72-4B23-9251-DEE2EA55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92736"/>
        <c:axId val="195894304"/>
      </c:lineChart>
      <c:catAx>
        <c:axId val="195893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5893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93912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5893128"/>
        <c:crosses val="autoZero"/>
        <c:crossBetween val="between"/>
      </c:valAx>
      <c:valAx>
        <c:axId val="195894304"/>
        <c:scaling>
          <c:orientation val="minMax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95892736"/>
        <c:crosses val="max"/>
        <c:crossBetween val="between"/>
      </c:valAx>
      <c:catAx>
        <c:axId val="19589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89430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904294402348137"/>
          <c:y val="3.3436017369030305E-2"/>
          <c:w val="0.29770647219883228"/>
          <c:h val="8.025345452092363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游ゴシック Medium" panose="020B0500000000000000" pitchFamily="50" charset="-128"/>
          <a:ea typeface="游ゴシック Medium" panose="020B05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5781344762561"/>
          <c:y val="0.29716685209017663"/>
          <c:w val="0.72955691540427947"/>
          <c:h val="0.64542708627874834"/>
        </c:manualLayout>
      </c:layout>
      <c:pieChart>
        <c:varyColors val="1"/>
        <c:ser>
          <c:idx val="0"/>
          <c:order val="0"/>
          <c:tx>
            <c:v>実額</c:v>
          </c:tx>
          <c:spPr>
            <a:solidFill>
              <a:srgbClr val="9999FF"/>
            </a:solidFill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FF6699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C1-47C0-B5D5-4FE701F4AB55}"/>
              </c:ext>
            </c:extLst>
          </c:dPt>
          <c:dPt>
            <c:idx val="1"/>
            <c:bubble3D val="0"/>
            <c:spPr>
              <a:pattFill prst="pct90">
                <a:fgClr>
                  <a:srgbClr val="66CCFF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C1-47C0-B5D5-4FE701F4AB55}"/>
              </c:ext>
            </c:extLst>
          </c:dPt>
          <c:dPt>
            <c:idx val="2"/>
            <c:bubble3D val="0"/>
            <c:spPr>
              <a:pattFill prst="dkVert">
                <a:fgClr>
                  <a:srgbClr val="FFFF00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C1-47C0-B5D5-4FE701F4AB55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C1-47C0-B5D5-4FE701F4AB55}"/>
              </c:ext>
            </c:extLst>
          </c:dPt>
          <c:dPt>
            <c:idx val="4"/>
            <c:bubble3D val="0"/>
            <c:spPr>
              <a:pattFill prst="pct90">
                <a:fgClr>
                  <a:srgbClr val="FF6600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4C1-47C0-B5D5-4FE701F4AB55}"/>
              </c:ext>
            </c:extLst>
          </c:dPt>
          <c:dPt>
            <c:idx val="5"/>
            <c:bubble3D val="0"/>
            <c:spPr>
              <a:pattFill prst="trellis">
                <a:fgClr>
                  <a:srgbClr val="66FF33"/>
                </a:fgClr>
                <a:bgClr>
                  <a:srgbClr val="FFFFFF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C1-47C0-B5D5-4FE701F4AB55}"/>
              </c:ext>
            </c:extLst>
          </c:dPt>
          <c:dPt>
            <c:idx val="6"/>
            <c:bubble3D val="0"/>
            <c:spPr>
              <a:pattFill prst="pct40">
                <a:fgClr>
                  <a:srgbClr val="CDFFFF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4C1-47C0-B5D5-4FE701F4AB55}"/>
              </c:ext>
            </c:extLst>
          </c:dPt>
          <c:dPt>
            <c:idx val="7"/>
            <c:bubble3D val="0"/>
            <c:spPr>
              <a:solidFill>
                <a:srgbClr val="C0C0C0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4C1-47C0-B5D5-4FE701F4AB55}"/>
              </c:ext>
            </c:extLst>
          </c:dPt>
          <c:dLbls>
            <c:dLbl>
              <c:idx val="0"/>
              <c:layout>
                <c:manualLayout>
                  <c:x val="-0.19165555555555563"/>
                  <c:y val="0.22352786505749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697418300653597"/>
                      <c:h val="0.256645516935200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4C1-47C0-B5D5-4FE701F4AB55}"/>
                </c:ext>
              </c:extLst>
            </c:dLbl>
            <c:dLbl>
              <c:idx val="1"/>
              <c:layout>
                <c:manualLayout>
                  <c:x val="-7.4139215686274587E-2"/>
                  <c:y val="-6.92174951706204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46666666666668"/>
                      <c:h val="0.234660014322975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4C1-47C0-B5D5-4FE701F4AB55}"/>
                </c:ext>
              </c:extLst>
            </c:dLbl>
            <c:dLbl>
              <c:idx val="2"/>
              <c:layout>
                <c:manualLayout>
                  <c:x val="-0.14163088235294119"/>
                  <c:y val="-6.4986139482523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52638154972395"/>
                      <c:h val="0.209729052648825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4C1-47C0-B5D5-4FE701F4AB55}"/>
                </c:ext>
              </c:extLst>
            </c:dLbl>
            <c:dLbl>
              <c:idx val="3"/>
              <c:layout>
                <c:manualLayout>
                  <c:x val="0.17618905228758169"/>
                  <c:y val="-5.3331148771315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15032679738559"/>
                      <c:h val="0.242508419661508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4C1-47C0-B5D5-4FE701F4AB55}"/>
                </c:ext>
              </c:extLst>
            </c:dLbl>
            <c:dLbl>
              <c:idx val="4"/>
              <c:layout>
                <c:manualLayout>
                  <c:x val="0"/>
                  <c:y val="1.70440761813151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86535947712418"/>
                      <c:h val="0.142500918308831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4C1-47C0-B5D5-4FE701F4AB55}"/>
                </c:ext>
              </c:extLst>
            </c:dLbl>
            <c:dLbl>
              <c:idx val="5"/>
              <c:layout>
                <c:manualLayout>
                  <c:x val="3.5728758169934639E-3"/>
                  <c:y val="-2.3581774410498704E-2"/>
                </c:manualLayout>
              </c:layout>
              <c:numFmt formatCode="0.0%" sourceLinked="0"/>
              <c:spPr>
                <a:xfrm>
                  <a:off x="88900" y="1103659"/>
                  <a:ext cx="742235" cy="612502"/>
                </a:xfrm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6533823529411765"/>
                      <c:h val="0.174078321833552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4C1-47C0-B5D5-4FE701F4AB55}"/>
                </c:ext>
              </c:extLst>
            </c:dLbl>
            <c:dLbl>
              <c:idx val="6"/>
              <c:layout>
                <c:manualLayout>
                  <c:x val="0.21812589433999499"/>
                  <c:y val="0.204886988554832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787581699346408"/>
                      <c:h val="0.192202753975359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4C1-47C0-B5D5-4FE701F4AB5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その他の製品</a:t>
                    </a:r>
                  </a:p>
                  <a:p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19.7%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C1-47C0-B5D5-4FE701F4AB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出荷額のうつりかわり!$I$34:$I$40</c:f>
              <c:strCache>
                <c:ptCount val="7"/>
                <c:pt idx="0">
                  <c:v>食料品</c:v>
                </c:pt>
                <c:pt idx="1">
                  <c:v>電子部品・デバイス</c:v>
                </c:pt>
                <c:pt idx="2">
                  <c:v>パルプ・紙</c:v>
                </c:pt>
                <c:pt idx="3">
                  <c:v>電気機械</c:v>
                </c:pt>
                <c:pt idx="4">
                  <c:v>金属製品</c:v>
                </c:pt>
                <c:pt idx="5">
                  <c:v>輸送用機械</c:v>
                </c:pt>
                <c:pt idx="6">
                  <c:v>その他の製品</c:v>
                </c:pt>
              </c:strCache>
            </c:strRef>
          </c:cat>
          <c:val>
            <c:numRef>
              <c:f>出荷額のうつりかわり!$J$34:$J$40</c:f>
              <c:numCache>
                <c:formatCode>#,##0_ </c:formatCode>
                <c:ptCount val="7"/>
                <c:pt idx="0">
                  <c:v>157198</c:v>
                </c:pt>
                <c:pt idx="1">
                  <c:v>148025</c:v>
                </c:pt>
                <c:pt idx="2">
                  <c:v>98647</c:v>
                </c:pt>
                <c:pt idx="3">
                  <c:v>86984</c:v>
                </c:pt>
                <c:pt idx="4">
                  <c:v>44605</c:v>
                </c:pt>
                <c:pt idx="5">
                  <c:v>28912</c:v>
                </c:pt>
                <c:pt idx="6">
                  <c:v>217212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4C1-47C0-B5D5-4FE701F4AB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7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游ゴシック Medium" panose="020B0500000000000000" pitchFamily="50" charset="-128"/>
          <a:ea typeface="游ゴシック Medium" panose="020B05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937298851872"/>
          <c:y val="0.26847482937913253"/>
          <c:w val="0.80307941176470587"/>
          <c:h val="0.69841923519631666"/>
        </c:manualLayout>
      </c:layout>
      <c:pieChart>
        <c:varyColors val="1"/>
        <c:ser>
          <c:idx val="0"/>
          <c:order val="0"/>
          <c:tx>
            <c:v>実額</c:v>
          </c:tx>
          <c:spPr>
            <a:solidFill>
              <a:srgbClr val="9999FF"/>
            </a:solidFill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dPt>
            <c:idx val="0"/>
            <c:bubble3D val="0"/>
            <c:spPr>
              <a:solidFill>
                <a:srgbClr val="0070C0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21-4275-992C-8DC6D211D2C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21-4275-992C-8DC6D211D2C3}"/>
              </c:ext>
            </c:extLst>
          </c:dPt>
          <c:dPt>
            <c:idx val="2"/>
            <c:bubble3D val="0"/>
            <c:spPr>
              <a:pattFill prst="pct90">
                <a:fgClr>
                  <a:srgbClr val="FF6699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21-4275-992C-8DC6D211D2C3}"/>
              </c:ext>
            </c:extLst>
          </c:dPt>
          <c:dPt>
            <c:idx val="3"/>
            <c:bubble3D val="0"/>
            <c:spPr>
              <a:pattFill prst="dkVert">
                <a:fgClr>
                  <a:srgbClr val="FFFF00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421-4275-992C-8DC6D211D2C3}"/>
              </c:ext>
            </c:extLst>
          </c:dPt>
          <c:dPt>
            <c:idx val="4"/>
            <c:bubble3D val="0"/>
            <c:spPr>
              <a:solidFill>
                <a:srgbClr val="99FF33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421-4275-992C-8DC6D211D2C3}"/>
              </c:ext>
            </c:extLst>
          </c:dPt>
          <c:dPt>
            <c:idx val="5"/>
            <c:bubble3D val="0"/>
            <c:spPr>
              <a:pattFill prst="pct90">
                <a:fgClr>
                  <a:srgbClr val="FF6600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421-4275-992C-8DC6D211D2C3}"/>
              </c:ext>
            </c:extLst>
          </c:dPt>
          <c:dPt>
            <c:idx val="6"/>
            <c:bubble3D val="0"/>
            <c:spPr>
              <a:pattFill prst="pct40">
                <a:fgClr>
                  <a:srgbClr val="CDFFFF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421-4275-992C-8DC6D211D2C3}"/>
              </c:ext>
            </c:extLst>
          </c:dPt>
          <c:dPt>
            <c:idx val="7"/>
            <c:bubble3D val="0"/>
            <c:spPr>
              <a:solidFill>
                <a:srgbClr val="C0C0C0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421-4275-992C-8DC6D211D2C3}"/>
              </c:ext>
            </c:extLst>
          </c:dPt>
          <c:dLbls>
            <c:dLbl>
              <c:idx val="0"/>
              <c:layout>
                <c:manualLayout>
                  <c:x val="-9.7955398054588416E-2"/>
                  <c:y val="7.940705337649647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游ゴシック Medium" panose="020B0500000000000000" pitchFamily="50" charset="-128"/>
                      <a:ea typeface="游ゴシック Medium" panose="020B0500000000000000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85069444444442"/>
                      <c:h val="0.179204892966360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421-4275-992C-8DC6D211D2C3}"/>
                </c:ext>
              </c:extLst>
            </c:dLbl>
            <c:dLbl>
              <c:idx val="1"/>
              <c:layout>
                <c:manualLayout>
                  <c:x val="-0.19154812396922061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="1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游ゴシック Medium" panose="020B0500000000000000" pitchFamily="50" charset="-128"/>
                      <a:ea typeface="游ゴシック Medium" panose="020B0500000000000000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688095431981394"/>
                      <c:h val="0.213218988507167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21-4275-992C-8DC6D211D2C3}"/>
                </c:ext>
              </c:extLst>
            </c:dLbl>
            <c:dLbl>
              <c:idx val="2"/>
              <c:layout>
                <c:manualLayout>
                  <c:x val="0.18744119467884815"/>
                  <c:y val="-4.023785139027392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="1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游ゴシック Medium" panose="020B0500000000000000" pitchFamily="50" charset="-128"/>
                      <a:ea typeface="游ゴシック Medium" panose="020B0500000000000000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37875816993464"/>
                      <c:h val="0.23266999190007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421-4275-992C-8DC6D211D2C3}"/>
                </c:ext>
              </c:extLst>
            </c:dLbl>
            <c:dLbl>
              <c:idx val="3"/>
              <c:layout>
                <c:manualLayout>
                  <c:x val="8.8497654654928662E-2"/>
                  <c:y val="-7.9881377935947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73673415189936"/>
                      <c:h val="0.181475551321655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421-4275-992C-8DC6D211D2C3}"/>
                </c:ext>
              </c:extLst>
            </c:dLbl>
            <c:dLbl>
              <c:idx val="4"/>
              <c:layout>
                <c:manualLayout>
                  <c:x val="1.6613474116174622E-2"/>
                  <c:y val="8.8962587633871597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 sz="1000" b="1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游ゴシック Medium" panose="020B0500000000000000" pitchFamily="50" charset="-128"/>
                      <a:ea typeface="游ゴシック Medium" panose="020B0500000000000000" pitchFamily="50" charset="-128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99420588738353"/>
                      <c:h val="0.155413702633220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421-4275-992C-8DC6D211D2C3}"/>
                </c:ext>
              </c:extLst>
            </c:dLbl>
            <c:dLbl>
              <c:idx val="5"/>
              <c:layout>
                <c:manualLayout>
                  <c:x val="7.2572756714966748E-3"/>
                  <c:y val="-2.02455926627944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421-4275-992C-8DC6D211D2C3}"/>
                </c:ext>
              </c:extLst>
            </c:dLbl>
            <c:dLbl>
              <c:idx val="6"/>
              <c:layout>
                <c:manualLayout>
                  <c:x val="0.16690556711630966"/>
                  <c:y val="0.203344377583999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362832757817153"/>
                      <c:h val="0.168666662731603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421-4275-992C-8DC6D211D2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游ゴシック Medium" panose="020B0500000000000000" pitchFamily="50" charset="-128"/>
                    <a:ea typeface="游ゴシック Medium" panose="020B0500000000000000" pitchFamily="50" charset="-128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出荷額のうつりかわり!$C$34:$C$40</c:f>
              <c:strCache>
                <c:ptCount val="7"/>
                <c:pt idx="0">
                  <c:v>電気機械</c:v>
                </c:pt>
                <c:pt idx="1">
                  <c:v>飲料・飼料・たばこ</c:v>
                </c:pt>
                <c:pt idx="2">
                  <c:v>食料品</c:v>
                </c:pt>
                <c:pt idx="3">
                  <c:v>パルプ・紙</c:v>
                </c:pt>
                <c:pt idx="4">
                  <c:v>衣服</c:v>
                </c:pt>
                <c:pt idx="5">
                  <c:v>金属</c:v>
                </c:pt>
                <c:pt idx="6">
                  <c:v>その他の製品</c:v>
                </c:pt>
              </c:strCache>
            </c:strRef>
          </c:cat>
          <c:val>
            <c:numRef>
              <c:f>出荷額のうつりかわり!$D$34:$D$40</c:f>
              <c:numCache>
                <c:formatCode>#,##0_ </c:formatCode>
                <c:ptCount val="7"/>
                <c:pt idx="0">
                  <c:v>365264</c:v>
                </c:pt>
                <c:pt idx="1">
                  <c:v>136586</c:v>
                </c:pt>
                <c:pt idx="2">
                  <c:v>127357</c:v>
                </c:pt>
                <c:pt idx="3">
                  <c:v>73068</c:v>
                </c:pt>
                <c:pt idx="4">
                  <c:v>50848</c:v>
                </c:pt>
                <c:pt idx="5">
                  <c:v>42814</c:v>
                </c:pt>
                <c:pt idx="6">
                  <c:v>189043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421-4275-992C-8DC6D211D2C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3F9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35406193933333"/>
          <c:y val="0.27075206190062179"/>
          <c:w val="0.79910163398692791"/>
          <c:h val="0.6949598556223443"/>
        </c:manualLayout>
      </c:layout>
      <c:pieChart>
        <c:varyColors val="1"/>
        <c:ser>
          <c:idx val="0"/>
          <c:order val="0"/>
          <c:tx>
            <c:v>実額</c:v>
          </c:tx>
          <c:spPr>
            <a:solidFill>
              <a:srgbClr val="9999FF"/>
            </a:solidFill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66CCFF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21-4891-B9F3-AC55E887B45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21-4891-B9F3-AC55E887B45B}"/>
              </c:ext>
            </c:extLst>
          </c:dPt>
          <c:dPt>
            <c:idx val="2"/>
            <c:bubble3D val="0"/>
            <c:spPr>
              <a:solidFill>
                <a:srgbClr val="66FF33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21-4891-B9F3-AC55E887B45B}"/>
              </c:ext>
            </c:extLst>
          </c:dPt>
          <c:dPt>
            <c:idx val="3"/>
            <c:bubble3D val="0"/>
            <c:spPr>
              <a:pattFill prst="pct90">
                <a:fgClr>
                  <a:srgbClr val="FF6699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21-4891-B9F3-AC55E887B45B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21-4891-B9F3-AC55E887B45B}"/>
              </c:ext>
            </c:extLst>
          </c:dPt>
          <c:dPt>
            <c:idx val="5"/>
            <c:bubble3D val="0"/>
            <c:spPr>
              <a:pattFill prst="dkVert">
                <a:fgClr>
                  <a:srgbClr val="FFFF00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021-4891-B9F3-AC55E887B45B}"/>
              </c:ext>
            </c:extLst>
          </c:dPt>
          <c:dPt>
            <c:idx val="6"/>
            <c:bubble3D val="0"/>
            <c:spPr>
              <a:pattFill prst="pct40">
                <a:fgClr>
                  <a:srgbClr val="CDFFFF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021-4891-B9F3-AC55E887B45B}"/>
              </c:ext>
            </c:extLst>
          </c:dPt>
          <c:dPt>
            <c:idx val="7"/>
            <c:bubble3D val="0"/>
            <c:spPr>
              <a:solidFill>
                <a:srgbClr val="C0C0C0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021-4891-B9F3-AC55E887B45B}"/>
              </c:ext>
            </c:extLst>
          </c:dPt>
          <c:dLbls>
            <c:dLbl>
              <c:idx val="0"/>
              <c:layout>
                <c:manualLayout>
                  <c:x val="-0.18291583154852922"/>
                  <c:y val="0.2130479132587939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="1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62715187153206"/>
                      <c:h val="0.271006810019740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021-4891-B9F3-AC55E887B45B}"/>
                </c:ext>
              </c:extLst>
            </c:dLbl>
            <c:dLbl>
              <c:idx val="1"/>
              <c:layout>
                <c:manualLayout>
                  <c:x val="-9.9035436505325689E-2"/>
                  <c:y val="-0.12156849791101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1482508591774"/>
                      <c:h val="0.24580233765753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021-4891-B9F3-AC55E887B45B}"/>
                </c:ext>
              </c:extLst>
            </c:dLbl>
            <c:dLbl>
              <c:idx val="2"/>
              <c:layout>
                <c:manualLayout>
                  <c:x val="-0.175912132314792"/>
                  <c:y val="-2.1251912592854896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="1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812101446927078"/>
                      <c:h val="0.159346798339380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021-4891-B9F3-AC55E887B45B}"/>
                </c:ext>
              </c:extLst>
            </c:dLbl>
            <c:dLbl>
              <c:idx val="3"/>
              <c:layout>
                <c:manualLayout>
                  <c:x val="0.14186664493149981"/>
                  <c:y val="-0.112742162663544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21-4891-B9F3-AC55E887B45B}"/>
                </c:ext>
              </c:extLst>
            </c:dLbl>
            <c:dLbl>
              <c:idx val="4"/>
              <c:layout>
                <c:manualLayout>
                  <c:x val="0.10185086074861283"/>
                  <c:y val="-7.138126861392182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74503536383653"/>
                      <c:h val="0.177035408402988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021-4891-B9F3-AC55E887B45B}"/>
                </c:ext>
              </c:extLst>
            </c:dLbl>
            <c:dLbl>
              <c:idx val="5"/>
              <c:layout>
                <c:manualLayout>
                  <c:x val="7.7448062280418353E-2"/>
                  <c:y val="2.36159962791975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52864803007044"/>
                      <c:h val="0.178512101856965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021-4891-B9F3-AC55E887B45B}"/>
                </c:ext>
              </c:extLst>
            </c:dLbl>
            <c:dLbl>
              <c:idx val="6"/>
              <c:layout>
                <c:manualLayout>
                  <c:x val="0.22033043345618289"/>
                  <c:y val="0.19249787930118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48761144592216"/>
                      <c:h val="0.178713469146144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021-4891-B9F3-AC55E887B45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出荷額のうつりかわり!$F$34:$F$40</c:f>
              <c:strCache>
                <c:ptCount val="7"/>
                <c:pt idx="0">
                  <c:v>電子部品・デバイス</c:v>
                </c:pt>
                <c:pt idx="1">
                  <c:v>飲料・飼料・たばこ</c:v>
                </c:pt>
                <c:pt idx="2">
                  <c:v>情報通信機械</c:v>
                </c:pt>
                <c:pt idx="3">
                  <c:v>食料品</c:v>
                </c:pt>
                <c:pt idx="4">
                  <c:v>電気機械</c:v>
                </c:pt>
                <c:pt idx="5">
                  <c:v>パルプ・紙</c:v>
                </c:pt>
                <c:pt idx="6">
                  <c:v>その他の製品</c:v>
                </c:pt>
              </c:strCache>
            </c:strRef>
          </c:cat>
          <c:val>
            <c:numRef>
              <c:f>出荷額のうつりかわり!$G$34:$G$40</c:f>
              <c:numCache>
                <c:formatCode>#,##0_ </c:formatCode>
                <c:ptCount val="7"/>
                <c:pt idx="0">
                  <c:v>313503</c:v>
                </c:pt>
                <c:pt idx="1">
                  <c:v>134585</c:v>
                </c:pt>
                <c:pt idx="2">
                  <c:v>133090</c:v>
                </c:pt>
                <c:pt idx="3">
                  <c:v>116256</c:v>
                </c:pt>
                <c:pt idx="4">
                  <c:v>105834</c:v>
                </c:pt>
                <c:pt idx="5">
                  <c:v>88085</c:v>
                </c:pt>
                <c:pt idx="6">
                  <c:v>221314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021-4891-B9F3-AC55E887B45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E7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游ゴシック Medium" panose="020B0500000000000000" pitchFamily="50" charset="-128"/>
          <a:ea typeface="游ゴシック Medium" panose="020B05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9.png"/><Relationship Id="rId1" Type="http://schemas.openxmlformats.org/officeDocument/2006/relationships/image" Target="../media/image5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38841</xdr:colOff>
      <xdr:row>2</xdr:row>
      <xdr:rowOff>259524</xdr:rowOff>
    </xdr:from>
    <xdr:to>
      <xdr:col>10</xdr:col>
      <xdr:colOff>2648938</xdr:colOff>
      <xdr:row>19</xdr:row>
      <xdr:rowOff>165141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308882</xdr:colOff>
      <xdr:row>13</xdr:row>
      <xdr:rowOff>155122</xdr:rowOff>
    </xdr:from>
    <xdr:to>
      <xdr:col>28</xdr:col>
      <xdr:colOff>251731</xdr:colOff>
      <xdr:row>16</xdr:row>
      <xdr:rowOff>212271</xdr:rowOff>
    </xdr:to>
    <xdr:sp macro="" textlink="">
      <xdr:nvSpPr>
        <xdr:cNvPr id="8" name="角丸四角形 7"/>
        <xdr:cNvSpPr/>
      </xdr:nvSpPr>
      <xdr:spPr>
        <a:xfrm>
          <a:off x="9493703" y="3692979"/>
          <a:ext cx="5630635" cy="873578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0.69637</cdr:x>
      <cdr:y>0.00244</cdr:y>
    </cdr:from>
    <cdr:to>
      <cdr:x>0.80186</cdr:x>
      <cdr:y>0.15535</cdr:y>
    </cdr:to>
    <cdr:pic>
      <cdr:nvPicPr>
        <cdr:cNvPr id="139269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81596" y="11047"/>
          <a:ext cx="921277" cy="69299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0.27549</cdr:x>
      <cdr:y>0.00677</cdr:y>
    </cdr:from>
    <cdr:to>
      <cdr:x>0.36281</cdr:x>
      <cdr:y>0.16311</cdr:y>
    </cdr:to>
    <cdr:pic>
      <cdr:nvPicPr>
        <cdr:cNvPr id="139270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23182" y="30040"/>
          <a:ext cx="768058" cy="69407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0.07635</cdr:x>
      <cdr:y>0.92563</cdr:y>
    </cdr:from>
    <cdr:to>
      <cdr:x>0.16136</cdr:x>
      <cdr:y>0.99898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670113" y="4144617"/>
          <a:ext cx="746102" cy="3284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(2011</a:t>
          </a:r>
          <a:r>
            <a:rPr kumimoji="1" lang="ja-JP" altLang="en-US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年</a:t>
          </a:r>
          <a:r>
            <a:rPr kumimoji="1" lang="en-US" altLang="ja-JP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)</a:t>
          </a:r>
        </a:p>
      </cdr:txBody>
    </cdr:sp>
  </cdr:relSizeAnchor>
  <cdr:relSizeAnchor xmlns:cdr="http://schemas.openxmlformats.org/drawingml/2006/chartDrawing">
    <cdr:from>
      <cdr:x>0.82965</cdr:x>
      <cdr:y>0.92563</cdr:y>
    </cdr:from>
    <cdr:to>
      <cdr:x>0.91466</cdr:x>
      <cdr:y>0.99898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7281717" y="4144617"/>
          <a:ext cx="746102" cy="3284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(2020</a:t>
          </a:r>
          <a:r>
            <a:rPr kumimoji="1" lang="ja-JP" altLang="en-US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年</a:t>
          </a:r>
          <a:r>
            <a:rPr kumimoji="1" lang="en-US" altLang="ja-JP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)</a:t>
          </a:r>
        </a:p>
      </cdr:txBody>
    </cdr:sp>
  </cdr:relSizeAnchor>
  <cdr:relSizeAnchor xmlns:cdr="http://schemas.openxmlformats.org/drawingml/2006/chartDrawing">
    <cdr:from>
      <cdr:x>0.00361</cdr:x>
      <cdr:y>0.03504</cdr:y>
    </cdr:from>
    <cdr:to>
      <cdr:x>0.14906</cdr:x>
      <cdr:y>0.10902</cdr:y>
    </cdr:to>
    <cdr:sp macro="" textlink="">
      <cdr:nvSpPr>
        <cdr:cNvPr id="6" name="テキスト ボックス 3"/>
        <cdr:cNvSpPr txBox="1"/>
      </cdr:nvSpPr>
      <cdr:spPr>
        <a:xfrm xmlns:a="http://schemas.openxmlformats.org/drawingml/2006/main">
          <a:off x="31750" y="155575"/>
          <a:ext cx="1279325" cy="3284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ja-JP" altLang="ja-JP" sz="1100" b="0" i="0" baseline="0">
              <a:solidFill>
                <a:schemeClr val="tx1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事業所数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(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事業所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)</a:t>
          </a:r>
          <a:endParaRPr kumimoji="1" lang="en-US" altLang="ja-JP" sz="110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cdr:txBody>
    </cdr:sp>
  </cdr:relSizeAnchor>
  <cdr:relSizeAnchor xmlns:cdr="http://schemas.openxmlformats.org/drawingml/2006/chartDrawing">
    <cdr:from>
      <cdr:x>0.42702</cdr:x>
      <cdr:y>0.01573</cdr:y>
    </cdr:from>
    <cdr:to>
      <cdr:x>0.51192</cdr:x>
      <cdr:y>0.06282</cdr:y>
    </cdr:to>
    <cdr:sp macro="" textlink="">
      <cdr:nvSpPr>
        <cdr:cNvPr id="7" name="テキスト ボックス 3"/>
        <cdr:cNvSpPr txBox="1"/>
      </cdr:nvSpPr>
      <cdr:spPr>
        <a:xfrm xmlns:a="http://schemas.openxmlformats.org/drawingml/2006/main">
          <a:off x="3756025" y="69850"/>
          <a:ext cx="746743" cy="2090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kumimoji="1" lang="ja-JP" altLang="en-US" sz="700">
              <a:latin typeface="+mn-ea"/>
              <a:ea typeface="+mn-ea"/>
            </a:rPr>
            <a:t>じぎょうしょすう</a:t>
          </a:r>
          <a:endParaRPr kumimoji="1" lang="en-US" altLang="ja-JP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0.55155</cdr:x>
      <cdr:y>0.01502</cdr:y>
    </cdr:from>
    <cdr:to>
      <cdr:x>0.65347</cdr:x>
      <cdr:y>0.0621</cdr:y>
    </cdr:to>
    <cdr:sp macro="" textlink="">
      <cdr:nvSpPr>
        <cdr:cNvPr id="8" name="テキスト ボックス 3"/>
        <cdr:cNvSpPr txBox="1"/>
      </cdr:nvSpPr>
      <cdr:spPr>
        <a:xfrm xmlns:a="http://schemas.openxmlformats.org/drawingml/2006/main">
          <a:off x="4851400" y="66675"/>
          <a:ext cx="896464" cy="2090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kumimoji="1" lang="ja-JP" altLang="en-US" sz="700">
              <a:latin typeface="+mn-ea"/>
              <a:ea typeface="+mn-ea"/>
            </a:rPr>
            <a:t>じゅうぎょうしゃすう</a:t>
          </a:r>
          <a:endParaRPr kumimoji="1" lang="en-US" altLang="ja-JP" sz="7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0.88663</cdr:x>
      <cdr:y>0.04363</cdr:y>
    </cdr:from>
    <cdr:to>
      <cdr:x>1</cdr:x>
      <cdr:y>0.1176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7798708" y="193675"/>
          <a:ext cx="997196" cy="3284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ja-JP" altLang="en-US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従業者数</a:t>
          </a:r>
          <a:r>
            <a:rPr kumimoji="1" lang="en-US" altLang="ja-JP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(</a:t>
          </a:r>
          <a:r>
            <a:rPr kumimoji="1" lang="ja-JP" altLang="en-US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人</a:t>
          </a:r>
          <a:r>
            <a:rPr kumimoji="1" lang="en-US" altLang="ja-JP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619124</xdr:colOff>
      <xdr:row>2</xdr:row>
      <xdr:rowOff>157162</xdr:rowOff>
    </xdr:from>
    <xdr:to>
      <xdr:col>12</xdr:col>
      <xdr:colOff>474242</xdr:colOff>
      <xdr:row>25</xdr:row>
      <xdr:rowOff>75262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155762</xdr:colOff>
      <xdr:row>2</xdr:row>
      <xdr:rowOff>165503</xdr:rowOff>
    </xdr:from>
    <xdr:to>
      <xdr:col>4</xdr:col>
      <xdr:colOff>434462</xdr:colOff>
      <xdr:row>25</xdr:row>
      <xdr:rowOff>86533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28574</xdr:colOff>
      <xdr:row>2</xdr:row>
      <xdr:rowOff>164306</xdr:rowOff>
    </xdr:from>
    <xdr:to>
      <xdr:col>8</xdr:col>
      <xdr:colOff>450149</xdr:colOff>
      <xdr:row>25</xdr:row>
      <xdr:rowOff>82406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289674</xdr:colOff>
      <xdr:row>27</xdr:row>
      <xdr:rowOff>114300</xdr:rowOff>
    </xdr:from>
    <xdr:to>
      <xdr:col>8</xdr:col>
      <xdr:colOff>605118</xdr:colOff>
      <xdr:row>29</xdr:row>
      <xdr:rowOff>114300</xdr:rowOff>
    </xdr:to>
    <xdr:sp macro="" textlink="">
      <xdr:nvSpPr>
        <xdr:cNvPr id="21" name="角丸四角形 20"/>
        <xdr:cNvSpPr/>
      </xdr:nvSpPr>
      <xdr:spPr>
        <a:xfrm>
          <a:off x="2654115" y="4417359"/>
          <a:ext cx="4248709" cy="437029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0.26276</cdr:x>
      <cdr:y>0</cdr:y>
    </cdr:from>
    <cdr:to>
      <cdr:x>0.84502</cdr:x>
      <cdr:y>0.3059</cdr:y>
    </cdr:to>
    <cdr:sp macro="" textlink="">
      <cdr:nvSpPr>
        <cdr:cNvPr id="2" name="テキスト ボックス 9"/>
        <cdr:cNvSpPr txBox="1"/>
      </cdr:nvSpPr>
      <cdr:spPr>
        <a:xfrm xmlns:a="http://schemas.openxmlformats.org/drawingml/2006/main">
          <a:off x="804036" y="0"/>
          <a:ext cx="1781716" cy="1157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 b="1"/>
            <a:t>　</a:t>
          </a:r>
          <a:r>
            <a:rPr kumimoji="1" lang="ja-JP" altLang="en-US" sz="600" b="0"/>
            <a:t>れいわがんねん　　　　　　　</a:t>
          </a:r>
          <a:r>
            <a:rPr kumimoji="1" lang="ja-JP" altLang="en-US" sz="600" b="0" baseline="0"/>
            <a:t> </a:t>
          </a:r>
          <a:r>
            <a:rPr kumimoji="1" lang="ja-JP" altLang="en-US" sz="600" b="0"/>
            <a:t>ねん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ja-JP" altLang="en-US" sz="1100" b="1"/>
            <a:t>令和元年（</a:t>
          </a:r>
          <a:r>
            <a:rPr kumimoji="1" lang="en-US" altLang="ja-JP" sz="1100" b="1"/>
            <a:t>2019</a:t>
          </a:r>
          <a:r>
            <a:rPr kumimoji="1" lang="ja-JP" altLang="en-US" sz="1100" b="1"/>
            <a:t>年）</a:t>
          </a:r>
          <a:endParaRPr kumimoji="1" lang="en-US" altLang="ja-JP" sz="1100" b="1"/>
        </a:p>
        <a:p xmlns:a="http://schemas.openxmlformats.org/drawingml/2006/main">
          <a:pPr algn="ctr"/>
          <a:r>
            <a:rPr kumimoji="1" lang="ja-JP" altLang="en-US" sz="600" b="0"/>
            <a:t>せいぞうひんしゅっかがくとう</a:t>
          </a:r>
          <a:endParaRPr kumimoji="1" lang="en-US" altLang="ja-JP" sz="800" b="0"/>
        </a:p>
        <a:p xmlns:a="http://schemas.openxmlformats.org/drawingml/2006/main">
          <a:pPr algn="ctr"/>
          <a:r>
            <a:rPr kumimoji="1" lang="ja-JP" altLang="en-US" sz="1100" b="1"/>
            <a:t>製造品出荷額等</a:t>
          </a:r>
          <a:endParaRPr kumimoji="1" lang="en-US" altLang="ja-JP" sz="1100" b="1"/>
        </a:p>
        <a:p xmlns:a="http://schemas.openxmlformats.org/drawingml/2006/main">
          <a:pPr algn="ctr"/>
          <a:r>
            <a:rPr kumimoji="1" lang="ja-JP" altLang="en-US" sz="600" b="0"/>
            <a:t>　　　　　　　おくえん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en-US" altLang="ja-JP" sz="1100" b="1"/>
            <a:t>7,816</a:t>
          </a:r>
          <a:r>
            <a:rPr kumimoji="1" lang="ja-JP" altLang="en-US" sz="1100" b="1"/>
            <a:t>億円</a:t>
          </a:r>
        </a:p>
      </cdr:txBody>
    </cdr:sp>
  </cdr:relSizeAnchor>
  <cdr:relSizeAnchor xmlns:cdr="http://schemas.openxmlformats.org/drawingml/2006/chartDrawing">
    <cdr:from>
      <cdr:x>0.78732</cdr:x>
      <cdr:y>0.40432</cdr:y>
    </cdr:from>
    <cdr:to>
      <cdr:x>0.91682</cdr:x>
      <cdr:y>0.48924</cdr:y>
    </cdr:to>
    <cdr:pic>
      <cdr:nvPicPr>
        <cdr:cNvPr id="3" name="図 2" descr="三角形のサンドイッチ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09185" y="1529995"/>
          <a:ext cx="396270" cy="321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</cdr:pic>
  </cdr:relSizeAnchor>
  <cdr:relSizeAnchor xmlns:cdr="http://schemas.openxmlformats.org/drawingml/2006/chartDrawing">
    <cdr:from>
      <cdr:x>0.66979</cdr:x>
      <cdr:y>0.77448</cdr:y>
    </cdr:from>
    <cdr:to>
      <cdr:x>0.76976</cdr:x>
      <cdr:y>0.87701</cdr:y>
    </cdr:to>
    <cdr:pic>
      <cdr:nvPicPr>
        <cdr:cNvPr id="4" name="図 3" descr="丸めた紙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21374775">
          <a:off x="2049570" y="2930723"/>
          <a:ext cx="305908" cy="387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</cdr:pic>
  </cdr:relSizeAnchor>
  <cdr:relSizeAnchor xmlns:cdr="http://schemas.openxmlformats.org/drawingml/2006/chartDrawing">
    <cdr:from>
      <cdr:x>0.90307</cdr:x>
      <cdr:y>0.6649</cdr:y>
    </cdr:from>
    <cdr:to>
      <cdr:x>1</cdr:x>
      <cdr:y>0.76856</cdr:y>
    </cdr:to>
    <cdr:pic>
      <cdr:nvPicPr>
        <cdr:cNvPr id="5" name="図 4" descr="SDカード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63394" y="2516062"/>
          <a:ext cx="296606" cy="392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0.23284</cdr:x>
      <cdr:y>0.83074</cdr:y>
    </cdr:from>
    <cdr:to>
      <cdr:x>0.3853</cdr:x>
      <cdr:y>0.97325</cdr:y>
    </cdr:to>
    <cdr:pic>
      <cdr:nvPicPr>
        <cdr:cNvPr id="6" name="図 5" descr="冷蔵庫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45564" y="3143624"/>
          <a:ext cx="488203" cy="53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</cdr:pic>
  </cdr:relSizeAnchor>
  <cdr:relSizeAnchor xmlns:cdr="http://schemas.openxmlformats.org/drawingml/2006/chartDrawing">
    <cdr:from>
      <cdr:x>0.02469</cdr:x>
      <cdr:y>0.58199</cdr:y>
    </cdr:from>
    <cdr:to>
      <cdr:x>0.28564</cdr:x>
      <cdr:y>0.71387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75545" y="2202318"/>
          <a:ext cx="798507" cy="499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600" b="0">
              <a:solidFill>
                <a:sysClr val="windowText" lastClr="000000"/>
              </a:solidFill>
            </a:rPr>
            <a:t>ゆそうようきかい</a:t>
          </a:r>
          <a:endParaRPr kumimoji="1" lang="ja-JP" altLang="en-US" sz="105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0.72413</cdr:y>
    </cdr:from>
    <cdr:to>
      <cdr:x>0.26095</cdr:x>
      <cdr:y>0.85601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0" y="2740200"/>
          <a:ext cx="798507" cy="499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600" b="0">
              <a:solidFill>
                <a:sysClr val="windowText" lastClr="000000"/>
              </a:solidFill>
            </a:rPr>
            <a:t>きんぞくせいひん</a:t>
          </a:r>
          <a:endParaRPr kumimoji="1" lang="ja-JP" altLang="en-US" sz="1050" b="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0.2459</cdr:x>
      <cdr:y>0</cdr:y>
    </cdr:from>
    <cdr:to>
      <cdr:x>0.75896</cdr:x>
      <cdr:y>0.29587</cdr:y>
    </cdr:to>
    <cdr:sp macro="" textlink="">
      <cdr:nvSpPr>
        <cdr:cNvPr id="2" name="テキスト ボックス 9"/>
        <cdr:cNvSpPr txBox="1"/>
      </cdr:nvSpPr>
      <cdr:spPr>
        <a:xfrm xmlns:a="http://schemas.openxmlformats.org/drawingml/2006/main">
          <a:off x="751915" y="0"/>
          <a:ext cx="1568814" cy="11206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600" b="0" baseline="0"/>
            <a:t>       </a:t>
          </a:r>
          <a:r>
            <a:rPr kumimoji="1" lang="ja-JP" altLang="en-US" sz="600" b="0"/>
            <a:t>へいせいがんねん　 　　　　　</a:t>
          </a:r>
          <a:r>
            <a:rPr kumimoji="1" lang="ja-JP" altLang="en-US" sz="600" b="0" baseline="0"/>
            <a:t> </a:t>
          </a:r>
          <a:r>
            <a:rPr kumimoji="1" lang="ja-JP" altLang="en-US" sz="600" b="0"/>
            <a:t>ねん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ja-JP" altLang="en-US" sz="1100" b="1"/>
            <a:t>平成元年（</a:t>
          </a:r>
          <a:r>
            <a:rPr kumimoji="1" lang="en-US" altLang="ja-JP" sz="1100" b="1"/>
            <a:t>1989</a:t>
          </a:r>
          <a:r>
            <a:rPr kumimoji="1" lang="ja-JP" altLang="en-US" sz="1100" b="1"/>
            <a:t>年）</a:t>
          </a:r>
          <a:endParaRPr kumimoji="1" lang="en-US" altLang="ja-JP" sz="1100" b="1"/>
        </a:p>
        <a:p xmlns:a="http://schemas.openxmlformats.org/drawingml/2006/main">
          <a:pPr algn="ctr"/>
          <a:r>
            <a:rPr kumimoji="1" lang="ja-JP" altLang="en-US" sz="600" b="0"/>
            <a:t>せいぞうひんしゅっかがくとう</a:t>
          </a:r>
          <a:endParaRPr kumimoji="1" lang="en-US" altLang="ja-JP" sz="800" b="0"/>
        </a:p>
        <a:p xmlns:a="http://schemas.openxmlformats.org/drawingml/2006/main">
          <a:pPr algn="ctr"/>
          <a:r>
            <a:rPr kumimoji="1" lang="ja-JP" altLang="en-US" sz="1100" b="1"/>
            <a:t>製造品出荷額等</a:t>
          </a:r>
          <a:endParaRPr kumimoji="1" lang="en-US" altLang="ja-JP" sz="1100" b="1"/>
        </a:p>
        <a:p xmlns:a="http://schemas.openxmlformats.org/drawingml/2006/main">
          <a:pPr algn="ctr"/>
          <a:r>
            <a:rPr kumimoji="1" lang="ja-JP" altLang="en-US" sz="600" b="0"/>
            <a:t>　　　　　　　おくえん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en-US" altLang="ja-JP" sz="1100" b="1"/>
            <a:t>9,850</a:t>
          </a:r>
          <a:r>
            <a:rPr kumimoji="1" lang="ja-JP" altLang="en-US" sz="1100" b="1"/>
            <a:t>億円</a:t>
          </a:r>
        </a:p>
      </cdr:txBody>
    </cdr:sp>
  </cdr:relSizeAnchor>
  <cdr:relSizeAnchor xmlns:cdr="http://schemas.openxmlformats.org/drawingml/2006/chartDrawing">
    <cdr:from>
      <cdr:x>0.18153</cdr:x>
      <cdr:y>0.83676</cdr:y>
    </cdr:from>
    <cdr:to>
      <cdr:x>0.32653</cdr:x>
      <cdr:y>0.92749</cdr:y>
    </cdr:to>
    <cdr:pic>
      <cdr:nvPicPr>
        <cdr:cNvPr id="3" name="図 2" descr="三角形のサンドイッチ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55062" y="3169224"/>
          <a:ext cx="443375" cy="343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</cdr:pic>
  </cdr:relSizeAnchor>
  <cdr:relSizeAnchor xmlns:cdr="http://schemas.openxmlformats.org/drawingml/2006/chartDrawing">
    <cdr:from>
      <cdr:x>0.08258</cdr:x>
      <cdr:y>0.73738</cdr:y>
    </cdr:from>
    <cdr:to>
      <cdr:x>0.18727</cdr:x>
      <cdr:y>0.83983</cdr:y>
    </cdr:to>
    <cdr:pic>
      <cdr:nvPicPr>
        <cdr:cNvPr id="5" name="図 4" descr="丸めた紙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21374775">
          <a:off x="252497" y="2792839"/>
          <a:ext cx="320116" cy="387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</cdr:pic>
  </cdr:relSizeAnchor>
  <cdr:relSizeAnchor xmlns:cdr="http://schemas.openxmlformats.org/drawingml/2006/chartDrawing">
    <cdr:from>
      <cdr:x>0.76056</cdr:x>
      <cdr:y>0.57556</cdr:y>
    </cdr:from>
    <cdr:to>
      <cdr:x>0.92022</cdr:x>
      <cdr:y>0.71794</cdr:y>
    </cdr:to>
    <cdr:pic>
      <cdr:nvPicPr>
        <cdr:cNvPr id="6" name="図 5" descr="冷蔵庫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325594" y="2179918"/>
          <a:ext cx="488203" cy="53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0.56999</cdr:x>
      <cdr:y>0.38463</cdr:y>
    </cdr:from>
    <cdr:to>
      <cdr:x>0.84326</cdr:x>
      <cdr:y>0.51639</cdr:y>
    </cdr:to>
    <cdr:sp macro="" textlink="">
      <cdr:nvSpPr>
        <cdr:cNvPr id="7" name="テキスト ボックス 9"/>
        <cdr:cNvSpPr txBox="1"/>
      </cdr:nvSpPr>
      <cdr:spPr>
        <a:xfrm xmlns:a="http://schemas.openxmlformats.org/drawingml/2006/main">
          <a:off x="1742888" y="1456764"/>
          <a:ext cx="835586" cy="499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 b="0" baseline="0">
              <a:solidFill>
                <a:schemeClr val="bg1"/>
              </a:solidFill>
            </a:rPr>
            <a:t> でんききかい</a:t>
          </a:r>
          <a:endParaRPr kumimoji="1" lang="ja-JP" altLang="en-US" sz="11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0.26215</cdr:x>
      <cdr:y>0.6996</cdr:y>
    </cdr:from>
    <cdr:to>
      <cdr:x>0.53542</cdr:x>
      <cdr:y>0.83136</cdr:y>
    </cdr:to>
    <cdr:sp macro="" textlink="">
      <cdr:nvSpPr>
        <cdr:cNvPr id="8" name="テキスト ボックス 9"/>
        <cdr:cNvSpPr txBox="1"/>
      </cdr:nvSpPr>
      <cdr:spPr>
        <a:xfrm xmlns:a="http://schemas.openxmlformats.org/drawingml/2006/main">
          <a:off x="801592" y="2649716"/>
          <a:ext cx="835594" cy="499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 b="0" baseline="0">
              <a:solidFill>
                <a:sysClr val="windowText" lastClr="000000"/>
              </a:solidFill>
            </a:rPr>
            <a:t> しょくりょうひん</a:t>
          </a:r>
          <a:endParaRPr kumimoji="1" lang="ja-JP" alt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0.46005</cdr:x>
      <cdr:y>0.72349</cdr:y>
    </cdr:from>
    <cdr:to>
      <cdr:x>0.78829</cdr:x>
      <cdr:y>0.85525</cdr:y>
    </cdr:to>
    <cdr:sp macro="" textlink="">
      <cdr:nvSpPr>
        <cdr:cNvPr id="9" name="テキスト ボックス 9"/>
        <cdr:cNvSpPr txBox="1"/>
      </cdr:nvSpPr>
      <cdr:spPr>
        <a:xfrm xmlns:a="http://schemas.openxmlformats.org/drawingml/2006/main">
          <a:off x="1406713" y="2740228"/>
          <a:ext cx="1003678" cy="499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 b="0" baseline="0">
              <a:solidFill>
                <a:sysClr val="windowText" lastClr="000000"/>
              </a:solidFill>
            </a:rPr>
            <a:t>いんりょう　しりょう</a:t>
          </a:r>
          <a:endParaRPr kumimoji="1" lang="ja-JP" alt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0.26948</cdr:x>
      <cdr:y>0.61106</cdr:y>
    </cdr:from>
    <cdr:to>
      <cdr:x>0.41448</cdr:x>
      <cdr:y>0.74283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824020" y="2314379"/>
          <a:ext cx="443366" cy="499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 b="0" baseline="0">
              <a:solidFill>
                <a:sysClr val="windowText" lastClr="000000"/>
              </a:solidFill>
            </a:rPr>
            <a:t>かみ</a:t>
          </a:r>
          <a:endParaRPr kumimoji="1" lang="ja-JP" alt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0.01099</cdr:x>
      <cdr:y>0.5223</cdr:y>
    </cdr:from>
    <cdr:to>
      <cdr:x>0.17994</cdr:x>
      <cdr:y>0.65406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33605" y="1978207"/>
          <a:ext cx="516604" cy="499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600" b="0" baseline="0">
              <a:solidFill>
                <a:sysClr val="windowText" lastClr="000000"/>
              </a:solidFill>
            </a:rPr>
            <a:t>いふく</a:t>
          </a:r>
          <a:endParaRPr kumimoji="1" lang="ja-JP" alt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0.3655</cdr:y>
    </cdr:from>
    <cdr:to>
      <cdr:x>0.27327</cdr:x>
      <cdr:y>0.49726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0" y="1384312"/>
          <a:ext cx="835594" cy="499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600" b="0">
              <a:solidFill>
                <a:sysClr val="windowText" lastClr="000000"/>
              </a:solidFill>
            </a:rPr>
            <a:t>きんぞく</a:t>
          </a:r>
          <a:endParaRPr kumimoji="1" lang="ja-JP" altLang="en-US" sz="105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0.28414</cdr:x>
      <cdr:y>0.31815</cdr:y>
    </cdr:from>
    <cdr:to>
      <cdr:x>0.55741</cdr:x>
      <cdr:y>0.44992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868830" y="1205006"/>
          <a:ext cx="835586" cy="499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600" b="0">
              <a:solidFill>
                <a:sysClr val="windowText" lastClr="000000"/>
              </a:solidFill>
            </a:rPr>
            <a:t>た　　せいひん</a:t>
          </a:r>
          <a:endParaRPr kumimoji="1" lang="ja-JP" altLang="en-US" sz="105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0.75689</cdr:x>
      <cdr:y>0.84775</cdr:y>
    </cdr:from>
    <cdr:to>
      <cdr:x>0.85186</cdr:x>
      <cdr:y>0.96127</cdr:y>
    </cdr:to>
    <cdr:pic>
      <cdr:nvPicPr>
        <cdr:cNvPr id="14" name="図 13" descr="ミネラルウォーターのイラスト"/>
        <cdr:cNvPicPr/>
      </cdr:nvPicPr>
      <cdr:blipFill>
        <a:blip xmlns:a="http://schemas.openxmlformats.org/drawingml/2006/main"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314389" y="3210859"/>
          <a:ext cx="290404" cy="429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0.24741</cdr:x>
      <cdr:y>0</cdr:y>
    </cdr:from>
    <cdr:to>
      <cdr:x>0.76299</cdr:x>
      <cdr:y>0.3059</cdr:y>
    </cdr:to>
    <cdr:sp macro="" textlink="">
      <cdr:nvSpPr>
        <cdr:cNvPr id="2" name="テキスト ボックス 9"/>
        <cdr:cNvSpPr txBox="1"/>
      </cdr:nvSpPr>
      <cdr:spPr>
        <a:xfrm xmlns:a="http://schemas.openxmlformats.org/drawingml/2006/main">
          <a:off x="755829" y="0"/>
          <a:ext cx="1575075" cy="1157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600" b="1"/>
            <a:t>      　</a:t>
          </a:r>
          <a:r>
            <a:rPr kumimoji="1" lang="ja-JP" altLang="en-US" sz="600" b="0"/>
            <a:t>へいせい　　　ねん　 　　　　</a:t>
          </a:r>
          <a:r>
            <a:rPr kumimoji="1" lang="ja-JP" altLang="en-US" sz="600" b="0" baseline="0"/>
            <a:t> </a:t>
          </a:r>
          <a:r>
            <a:rPr kumimoji="1" lang="ja-JP" altLang="en-US" sz="600" b="0"/>
            <a:t>ねん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ja-JP" altLang="en-US" sz="1100" b="1"/>
            <a:t>平成</a:t>
          </a:r>
          <a:r>
            <a:rPr kumimoji="1" lang="en-US" altLang="ja-JP" sz="1100" b="1"/>
            <a:t>16</a:t>
          </a:r>
          <a:r>
            <a:rPr kumimoji="1" lang="ja-JP" altLang="en-US" sz="1100" b="1"/>
            <a:t>年（</a:t>
          </a:r>
          <a:r>
            <a:rPr kumimoji="1" lang="en-US" altLang="ja-JP" sz="1100" b="1"/>
            <a:t>2004</a:t>
          </a:r>
          <a:r>
            <a:rPr kumimoji="1" lang="ja-JP" altLang="en-US" sz="1100" b="1"/>
            <a:t>年）</a:t>
          </a:r>
          <a:endParaRPr kumimoji="1" lang="en-US" altLang="ja-JP" sz="1100" b="1"/>
        </a:p>
        <a:p xmlns:a="http://schemas.openxmlformats.org/drawingml/2006/main">
          <a:pPr algn="ctr"/>
          <a:r>
            <a:rPr kumimoji="1" lang="ja-JP" altLang="en-US" sz="600" b="0"/>
            <a:t>せいぞうひんしゅっかがくとう</a:t>
          </a:r>
          <a:endParaRPr kumimoji="1" lang="en-US" altLang="ja-JP" sz="800" b="0"/>
        </a:p>
        <a:p xmlns:a="http://schemas.openxmlformats.org/drawingml/2006/main">
          <a:pPr algn="ctr"/>
          <a:r>
            <a:rPr kumimoji="1" lang="ja-JP" altLang="en-US" sz="1100" b="1"/>
            <a:t>製造品出荷額等</a:t>
          </a:r>
          <a:endParaRPr kumimoji="1" lang="en-US" altLang="ja-JP" sz="1100" b="1"/>
        </a:p>
        <a:p xmlns:a="http://schemas.openxmlformats.org/drawingml/2006/main">
          <a:pPr algn="ctr"/>
          <a:r>
            <a:rPr kumimoji="1" lang="ja-JP" altLang="en-US" sz="600" b="0"/>
            <a:t>ちょう　　　　　　おくえん</a:t>
          </a:r>
          <a:endParaRPr kumimoji="1" lang="en-US" altLang="ja-JP" sz="600" b="0"/>
        </a:p>
        <a:p xmlns:a="http://schemas.openxmlformats.org/drawingml/2006/main">
          <a:pPr algn="ctr"/>
          <a:r>
            <a:rPr kumimoji="1" lang="en-US" altLang="ja-JP" sz="1100" b="1"/>
            <a:t>1</a:t>
          </a:r>
          <a:r>
            <a:rPr kumimoji="1" lang="ja-JP" altLang="en-US" sz="1100" b="1"/>
            <a:t>兆</a:t>
          </a:r>
          <a:r>
            <a:rPr kumimoji="1" lang="en-US" altLang="ja-JP" sz="1100" b="1"/>
            <a:t>1127</a:t>
          </a:r>
          <a:r>
            <a:rPr kumimoji="1" lang="ja-JP" altLang="en-US" sz="1100" b="1"/>
            <a:t>億円</a:t>
          </a:r>
        </a:p>
      </cdr:txBody>
    </cdr:sp>
  </cdr:relSizeAnchor>
  <cdr:relSizeAnchor xmlns:cdr="http://schemas.openxmlformats.org/drawingml/2006/chartDrawing">
    <cdr:from>
      <cdr:x>0.20371</cdr:x>
      <cdr:y>0.85089</cdr:y>
    </cdr:from>
    <cdr:to>
      <cdr:x>0.33944</cdr:x>
      <cdr:y>0.93582</cdr:y>
    </cdr:to>
    <cdr:pic>
      <cdr:nvPicPr>
        <cdr:cNvPr id="3" name="図 2" descr="三角形のサンドイッチ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22315" y="3219864"/>
          <a:ext cx="414649" cy="3213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</cdr:pic>
  </cdr:relSizeAnchor>
  <cdr:relSizeAnchor xmlns:cdr="http://schemas.openxmlformats.org/drawingml/2006/chartDrawing">
    <cdr:from>
      <cdr:x>0.85359</cdr:x>
      <cdr:y>0.67914</cdr:y>
    </cdr:from>
    <cdr:to>
      <cdr:x>0.94865</cdr:x>
      <cdr:y>0.79276</cdr:y>
    </cdr:to>
    <cdr:pic>
      <cdr:nvPicPr>
        <cdr:cNvPr id="5" name="図 4" descr="ミネラルウォーターのイラスト"/>
        <cdr:cNvPicPr/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07671" y="2569947"/>
          <a:ext cx="290404" cy="429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</cdr:pic>
  </cdr:relSizeAnchor>
  <cdr:relSizeAnchor xmlns:cdr="http://schemas.openxmlformats.org/drawingml/2006/chartDrawing">
    <cdr:from>
      <cdr:x>0.83095</cdr:x>
      <cdr:y>0.49553</cdr:y>
    </cdr:from>
    <cdr:to>
      <cdr:x>0.93254</cdr:x>
      <cdr:y>0.59919</cdr:y>
    </cdr:to>
    <cdr:pic>
      <cdr:nvPicPr>
        <cdr:cNvPr id="7" name="図 6" descr="SDカードのイラスト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8505" y="1875165"/>
          <a:ext cx="310377" cy="392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0.77226</cdr:x>
      <cdr:y>0.85739</cdr:y>
    </cdr:from>
    <cdr:to>
      <cdr:x>0.87466</cdr:x>
      <cdr:y>0.99215</cdr:y>
    </cdr:to>
    <cdr:pic>
      <cdr:nvPicPr>
        <cdr:cNvPr id="8" name="図 7" descr="携帯電話のイラスト（2世代折りたたみ）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359227" y="3244486"/>
          <a:ext cx="312828" cy="509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0.53383</cdr:x>
      <cdr:y>0.33028</cdr:y>
    </cdr:from>
    <cdr:to>
      <cdr:x>0.80734</cdr:x>
      <cdr:y>0.46216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630839" y="1249827"/>
          <a:ext cx="835561" cy="499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 b="0">
              <a:solidFill>
                <a:sysClr val="windowText" lastClr="000000"/>
              </a:solidFill>
            </a:rPr>
            <a:t>でんしぶひん</a:t>
          </a:r>
          <a:endParaRPr kumimoji="1" lang="ja-JP" altLang="en-US" sz="105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0.34006</cdr:x>
      <cdr:y>0.81239</cdr:y>
    </cdr:from>
    <cdr:to>
      <cdr:x>0.85328</cdr:x>
      <cdr:y>0.88997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038857" y="3074194"/>
          <a:ext cx="1567865" cy="2935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600" b="0">
              <a:solidFill>
                <a:sysClr val="windowText" lastClr="000000"/>
              </a:solidFill>
            </a:rPr>
            <a:t>じょうほうつうしんきかい</a:t>
          </a:r>
          <a:endParaRPr kumimoji="1" lang="ja-JP" altLang="en-US" sz="1050" b="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6"/>
  <sheetViews>
    <sheetView showGridLines="0" tabSelected="1" view="pageBreakPreview" zoomScale="70" zoomScaleNormal="100" zoomScaleSheetLayoutView="70" workbookViewId="0"/>
  </sheetViews>
  <sheetFormatPr defaultColWidth="9" defaultRowHeight="13" x14ac:dyDescent="0.2"/>
  <cols>
    <col min="1" max="1" width="2.26953125" style="1" customWidth="1"/>
    <col min="2" max="2" width="9" style="1"/>
    <col min="3" max="3" width="9" style="1" customWidth="1"/>
    <col min="4" max="10" width="9" style="1"/>
    <col min="11" max="11" width="37.90625" style="1" customWidth="1"/>
    <col min="12" max="12" width="11.36328125" style="1" customWidth="1"/>
    <col min="13" max="21" width="9.6328125" style="1" hidden="1" customWidth="1"/>
    <col min="22" max="22" width="9.6328125" style="1" customWidth="1"/>
    <col min="23" max="30" width="9" style="1"/>
    <col min="31" max="31" width="5.08984375" style="1" customWidth="1"/>
    <col min="32" max="16384" width="9" style="1"/>
  </cols>
  <sheetData>
    <row r="1" spans="2:30" s="1" customFormat="1" ht="19.5" ph="1" x14ac:dyDescent="0.2"/>
    <row r="2" spans="2:30" s="1" customFormat="1" ht="19.5" ph="1" x14ac:dyDescent="0.2">
      <c r="B2" s="14" t="s" ph="1">
        <v>2</v>
      </c>
    </row>
    <row r="3" spans="2:30" s="1" customFormat="1" ht="20" thickBot="1" ph="1" x14ac:dyDescent="0.25"/>
    <row r="4" spans="2:30" s="1" customFormat="1" ht="20" thickBot="1" ph="1" x14ac:dyDescent="0.25">
      <c r="L4" s="25" t="s" ph="1">
        <v>14</v>
      </c>
      <c r="M4" s="26" t="s" ph="1">
        <v>3</v>
      </c>
      <c r="N4" s="27" t="s" ph="1">
        <v>4</v>
      </c>
      <c r="O4" s="27" t="s" ph="1">
        <v>5</v>
      </c>
      <c r="P4" s="27" t="s" ph="1">
        <v>6</v>
      </c>
      <c r="Q4" s="27" t="s" ph="1">
        <v>7</v>
      </c>
      <c r="R4" s="27" t="s" ph="1">
        <v>8</v>
      </c>
      <c r="S4" s="27" t="s" ph="1">
        <v>9</v>
      </c>
      <c r="T4" s="27" t="s" ph="1">
        <v>10</v>
      </c>
      <c r="U4" s="27" t="s" ph="1">
        <v>11</v>
      </c>
      <c r="V4" s="27" t="s" ph="1">
        <v>45</v>
      </c>
      <c r="W4" s="27" t="s" ph="1">
        <v>15</v>
      </c>
      <c r="X4" s="27" t="s" ph="1">
        <v>16</v>
      </c>
      <c r="Y4" s="27" t="s" ph="1">
        <v>17</v>
      </c>
      <c r="Z4" s="27" t="s" ph="1">
        <v>18</v>
      </c>
      <c r="AA4" s="27" t="s" ph="1">
        <v>19</v>
      </c>
      <c r="AB4" s="27" t="s" ph="1">
        <v>20</v>
      </c>
      <c r="AC4" s="27" t="s" ph="1">
        <v>12</v>
      </c>
      <c r="AD4" s="28" t="s" ph="1">
        <v>46</v>
      </c>
    </row>
    <row r="5" spans="2:30" s="1" customFormat="1" ht="19.5" ph="1" x14ac:dyDescent="0.2">
      <c r="L5" s="23" t="s" ph="1">
        <v>13</v>
      </c>
      <c r="M5" s="24" ph="1">
        <v>1486</v>
      </c>
      <c r="N5" s="15" ph="1">
        <v>1345</v>
      </c>
      <c r="O5" s="15" ph="1">
        <v>1252</v>
      </c>
      <c r="P5" s="15" ph="1">
        <v>1234</v>
      </c>
      <c r="Q5" s="15" ph="1">
        <v>1158</v>
      </c>
      <c r="R5" s="15" ph="1">
        <v>1178</v>
      </c>
      <c r="S5" s="15" ph="1">
        <v>1118</v>
      </c>
      <c r="T5" s="15" ph="1">
        <v>1110</v>
      </c>
      <c r="U5" s="15" ph="1">
        <v>1087</v>
      </c>
      <c r="V5" s="57" ph="1">
        <v>935</v>
      </c>
      <c r="W5" s="57" ph="1">
        <v>876</v>
      </c>
      <c r="X5" s="57" ph="1">
        <v>831</v>
      </c>
      <c r="Y5" s="57" ph="1">
        <v>815</v>
      </c>
      <c r="Z5" s="57" ph="1">
        <v>891</v>
      </c>
      <c r="AA5" s="57" ph="1">
        <v>820</v>
      </c>
      <c r="AB5" s="57" ph="1">
        <v>825</v>
      </c>
      <c r="AC5" s="57" ph="1">
        <v>834</v>
      </c>
      <c r="AD5" s="58" ph="1">
        <v>814</v>
      </c>
    </row>
    <row r="6" spans="2:30" s="1" customFormat="1" ht="20" thickBot="1" ph="1" x14ac:dyDescent="0.25">
      <c r="L6" s="22" t="s" ph="1">
        <v>22</v>
      </c>
      <c r="M6" s="20" ph="1"/>
      <c r="N6" s="16" ph="1">
        <f>N5-M5</f>
        <v>-141</v>
      </c>
      <c r="O6" s="16" ph="1">
        <f t="shared" ref="O6:U6" si="0">O5-N5</f>
        <v>-93</v>
      </c>
      <c r="P6" s="16" ph="1">
        <f t="shared" si="0"/>
        <v>-18</v>
      </c>
      <c r="Q6" s="16" ph="1">
        <f t="shared" si="0"/>
        <v>-76</v>
      </c>
      <c r="R6" s="16" ph="1">
        <f t="shared" si="0"/>
        <v>20</v>
      </c>
      <c r="S6" s="16" ph="1">
        <f t="shared" si="0"/>
        <v>-60</v>
      </c>
      <c r="T6" s="16" ph="1">
        <f t="shared" si="0"/>
        <v>-8</v>
      </c>
      <c r="U6" s="16" ph="1">
        <f t="shared" si="0"/>
        <v>-23</v>
      </c>
      <c r="V6" s="16" ph="1">
        <v>-16</v>
      </c>
      <c r="W6" s="16" ph="1">
        <v>-59</v>
      </c>
      <c r="X6" s="16" ph="1">
        <v>-45</v>
      </c>
      <c r="Y6" s="16" ph="1">
        <v>-16</v>
      </c>
      <c r="Z6" s="16" ph="1">
        <v>76</v>
      </c>
      <c r="AA6" s="16" ph="1">
        <v>-71</v>
      </c>
      <c r="AB6" s="16" ph="1">
        <v>5</v>
      </c>
      <c r="AC6" s="16" ph="1">
        <v>9</v>
      </c>
      <c r="AD6" s="17" ph="1">
        <f>AD5-AC5</f>
        <v>-20</v>
      </c>
    </row>
    <row r="7" spans="2:30" s="1" customFormat="1" ht="19.5" ph="1" x14ac:dyDescent="0.2">
      <c r="L7" s="21" t="s" ph="1">
        <v>47</v>
      </c>
      <c r="M7" s="19" ph="1">
        <v>47079</v>
      </c>
      <c r="N7" s="18" ph="1">
        <v>42272</v>
      </c>
      <c r="O7" s="18" ph="1">
        <v>40172</v>
      </c>
      <c r="P7" s="18" ph="1">
        <v>40100</v>
      </c>
      <c r="Q7" s="18" ph="1">
        <v>39283</v>
      </c>
      <c r="R7" s="18" ph="1">
        <v>40171</v>
      </c>
      <c r="S7" s="18" ph="1">
        <v>40644</v>
      </c>
      <c r="T7" s="18" ph="1">
        <v>40158</v>
      </c>
      <c r="U7" s="18" ph="1">
        <v>37895</v>
      </c>
      <c r="V7" s="59" ph="1">
        <v>31925</v>
      </c>
      <c r="W7" s="59" ph="1">
        <v>30943</v>
      </c>
      <c r="X7" s="59" ph="1">
        <v>30041</v>
      </c>
      <c r="Y7" s="59" ph="1">
        <v>29890</v>
      </c>
      <c r="Z7" s="59" ph="1">
        <v>31319</v>
      </c>
      <c r="AA7" s="59" ph="1">
        <v>32725</v>
      </c>
      <c r="AB7" s="59" ph="1">
        <v>33874</v>
      </c>
      <c r="AC7" s="59" ph="1">
        <v>33923</v>
      </c>
      <c r="AD7" s="60" ph="1">
        <v>33444</v>
      </c>
    </row>
    <row r="8" spans="2:30" s="1" customFormat="1" ht="20" thickBot="1" ph="1" x14ac:dyDescent="0.25">
      <c r="L8" s="22" t="s" ph="1">
        <v>22</v>
      </c>
      <c r="M8" s="20" ph="1"/>
      <c r="N8" s="16" ph="1">
        <f>N7-M7</f>
        <v>-4807</v>
      </c>
      <c r="O8" s="16" ph="1">
        <f t="shared" ref="O8" si="1">O7-N7</f>
        <v>-2100</v>
      </c>
      <c r="P8" s="16" ph="1">
        <f t="shared" ref="P8" si="2">P7-O7</f>
        <v>-72</v>
      </c>
      <c r="Q8" s="16" ph="1">
        <f t="shared" ref="Q8" si="3">Q7-P7</f>
        <v>-817</v>
      </c>
      <c r="R8" s="16" ph="1">
        <f t="shared" ref="R8" si="4">R7-Q7</f>
        <v>888</v>
      </c>
      <c r="S8" s="16" ph="1">
        <f t="shared" ref="S8" si="5">S7-R7</f>
        <v>473</v>
      </c>
      <c r="T8" s="16" ph="1">
        <f t="shared" ref="T8" si="6">T7-S7</f>
        <v>-486</v>
      </c>
      <c r="U8" s="16" ph="1">
        <f t="shared" ref="U8" si="7">U7-T7</f>
        <v>-2263</v>
      </c>
      <c r="V8" s="16" ph="1">
        <v>-2348</v>
      </c>
      <c r="W8" s="16" ph="1">
        <v>-982</v>
      </c>
      <c r="X8" s="16" ph="1">
        <v>-902</v>
      </c>
      <c r="Y8" s="16" ph="1">
        <v>-151</v>
      </c>
      <c r="Z8" s="16" ph="1">
        <v>1429</v>
      </c>
      <c r="AA8" s="16" ph="1">
        <v>1406</v>
      </c>
      <c r="AB8" s="16" ph="1">
        <v>1149</v>
      </c>
      <c r="AC8" s="16" ph="1">
        <v>49</v>
      </c>
      <c r="AD8" s="17" ph="1">
        <f t="shared" ref="AD8" si="8">AD7-AC7</f>
        <v>-479</v>
      </c>
    </row>
    <row r="9" spans="2:30" s="1" customFormat="1" ht="19.5" ph="1" x14ac:dyDescent="0.2"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s="1" customFormat="1" ht="19.5" ph="1" x14ac:dyDescent="0.2"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 t="s" ph="1">
        <v>52</v>
      </c>
      <c r="Y10" s="1"/>
      <c r="Z10" s="1"/>
      <c r="AA10" s="1"/>
      <c r="AB10" s="1"/>
      <c r="AC10" s="1"/>
      <c r="AD10" s="1"/>
    </row>
    <row r="11" spans="2:30" s="1" customFormat="1" ht="19.5" ph="1" x14ac:dyDescent="0.2"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 t="s" ph="1">
        <v>51</v>
      </c>
      <c r="Y11" s="1"/>
      <c r="Z11" s="1"/>
      <c r="AA11" s="1"/>
      <c r="AB11" s="1"/>
      <c r="AC11" s="1"/>
      <c r="AD11" s="1"/>
    </row>
    <row r="12" spans="2:30" s="1" customFormat="1" ht="19.5" ph="1" x14ac:dyDescent="0.2">
      <c r="X12" s="1"/>
    </row>
    <row r="13" spans="2:30" s="1" customFormat="1" ht="19.5" ph="1" x14ac:dyDescent="0.2">
      <c r="L13" s="1"/>
      <c r="X13" s="1"/>
      <c r="AB13" s="1"/>
      <c r="AD13" s="1"/>
    </row>
    <row r="14" spans="2:30" s="1" customFormat="1" ht="19.5" ph="1" x14ac:dyDescent="0.2">
      <c r="L14" s="1"/>
      <c r="W14" s="1"/>
      <c r="X14" s="1"/>
    </row>
    <row r="15" spans="2:30" s="1" customFormat="1" ht="19.5" ph="1" x14ac:dyDescent="0.2">
      <c r="L15" s="1"/>
      <c r="V15" s="2" t="s" ph="1">
        <v>48</v>
      </c>
      <c r="W15" s="1"/>
      <c r="X15" s="1"/>
    </row>
    <row r="16" spans="2:30" s="1" customFormat="1" ht="19.5" ph="1" x14ac:dyDescent="0.2">
      <c r="V16" s="2" t="s" ph="1">
        <v>0</v>
      </c>
      <c r="X16" s="1"/>
    </row>
    <row r="17" spans="2:31" s="1" customFormat="1" ht="19.5" ph="1" x14ac:dyDescent="0.2">
      <c r="M17" s="1" ph="1">
        <v>21.8</v>
      </c>
      <c r="W17" s="1"/>
      <c r="X17" s="1"/>
    </row>
    <row r="18" spans="2:31" s="1" customFormat="1" ht="19.5" ph="1" x14ac:dyDescent="0.2">
      <c r="V18" s="1"/>
      <c r="W18" s="1"/>
    </row>
    <row r="19" spans="2:31" s="1" customFormat="1" ht="19.5" ph="1" x14ac:dyDescent="0.2">
      <c r="V19" s="1"/>
    </row>
    <row r="20" spans="2:31" s="1" customFormat="1" ht="19.5" ph="1" x14ac:dyDescent="0.2"/>
    <row r="21" spans="2:31" s="1" customFormat="1" ht="19.5" ph="1" x14ac:dyDescent="0.2">
      <c r="B21" s="1"/>
      <c r="J21" s="1"/>
      <c r="K21" s="29" t="s" ph="1">
        <v>21</v>
      </c>
    </row>
    <row r="22" spans="2:31" s="1" customFormat="1" ht="7.5" customHeight="1" ph="1" x14ac:dyDescent="0.2">
      <c r="B22" s="1"/>
      <c r="F22" s="1"/>
      <c r="K22" s="1"/>
    </row>
    <row r="23" spans="2:31" s="1" customFormat="1" ht="19.5" ph="1" x14ac:dyDescent="0.2">
      <c r="B23" s="1"/>
      <c r="F23" s="1"/>
    </row>
    <row r="24" spans="2:31" s="1" customFormat="1" ht="19.5" ph="1" x14ac:dyDescent="0.2">
      <c r="B24" s="3" ph="1"/>
      <c r="AD24" s="1"/>
    </row>
    <row r="25" spans="2:31" s="1" customFormat="1" ht="19.5" ph="1" x14ac:dyDescent="0.2">
      <c r="B25" s="1"/>
    </row>
    <row r="26" spans="2:31" s="1" customFormat="1" ht="19.5" ph="1" x14ac:dyDescent="0.2">
      <c r="B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9.5" x14ac:dyDescent="0.2">
      <c r="B27" s="1" ph="1"/>
      <c r="L27" s="1" ph="1"/>
      <c r="M27" s="1" ph="1"/>
      <c r="N27" s="1" ph="1"/>
      <c r="O27" s="1" ph="1"/>
      <c r="P27" s="1" ph="1"/>
      <c r="Q27" s="1" ph="1"/>
      <c r="R27" s="1" ph="1"/>
      <c r="S27" s="1" ph="1"/>
      <c r="T27" s="1" ph="1"/>
      <c r="U27" s="1" ph="1"/>
      <c r="V27" s="1" ph="1"/>
      <c r="W27" s="1" ph="1"/>
      <c r="X27" s="1" ph="1"/>
      <c r="Y27" s="1" ph="1"/>
      <c r="Z27" s="1" ph="1"/>
      <c r="AA27" s="1" ph="1"/>
      <c r="AB27" s="1" ph="1"/>
      <c r="AC27" s="1" ph="1"/>
      <c r="AD27" s="1" ph="1"/>
      <c r="AE27" s="1" ph="1"/>
    </row>
    <row r="28" spans="2:31" s="1" customFormat="1" ht="19.5" ph="1" x14ac:dyDescent="0.2"/>
    <row r="29" spans="2:31" s="1" customFormat="1" ht="19.5" ph="1" x14ac:dyDescent="0.2"/>
    <row r="30" spans="2:31" s="1" customFormat="1" ht="19.5" ph="1" x14ac:dyDescent="0.2"/>
    <row r="31" spans="2:31" s="1" customFormat="1" ht="19.5" ph="1" x14ac:dyDescent="0.2"/>
    <row r="32" spans="2:31" s="1" customFormat="1" ht="19.5" ph="1" x14ac:dyDescent="0.2"/>
    <row r="33" spans="2:31" s="1" customFormat="1" ht="19.5" ph="1" x14ac:dyDescent="0.2"/>
    <row r="34" spans="2:31" s="1" customFormat="1" ht="19.5" ph="1" x14ac:dyDescent="0.2"/>
    <row r="35" spans="2:31" s="1" customFormat="1" ht="19.5" ph="1" x14ac:dyDescent="0.2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9.5" x14ac:dyDescent="0.2">
      <c r="B36" s="1" ph="1"/>
    </row>
  </sheetData>
  <phoneticPr fontId="1" type="Hiragana" alignment="distributed"/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9"/>
  <sheetViews>
    <sheetView showGridLines="0" view="pageBreakPreview" zoomScale="85" zoomScaleNormal="85" zoomScaleSheetLayoutView="85" workbookViewId="0"/>
  </sheetViews>
  <sheetFormatPr defaultColWidth="9" defaultRowHeight="13" x14ac:dyDescent="0.2"/>
  <cols>
    <col min="1" max="1" width="4.6328125" style="1" customWidth="1"/>
    <col min="2" max="2" width="9" style="1"/>
    <col min="3" max="3" width="17.453125" style="1" customWidth="1"/>
    <col min="4" max="4" width="10" style="1" customWidth="1"/>
    <col min="5" max="5" width="7.08984375" style="1" customWidth="1"/>
    <col min="6" max="6" width="17.453125" style="1" customWidth="1"/>
    <col min="7" max="7" width="10" style="1" customWidth="1"/>
    <col min="8" max="8" width="7.08984375" style="1" customWidth="1"/>
    <col min="9" max="9" width="17.453125" style="1" customWidth="1"/>
    <col min="10" max="10" width="10" style="1" customWidth="1"/>
    <col min="11" max="11" width="7.08984375" style="1" customWidth="1"/>
    <col min="12" max="13" width="7.453125" style="1" customWidth="1"/>
    <col min="14" max="14" width="9" style="1"/>
    <col min="15" max="15" width="6.7265625" style="1" customWidth="1"/>
    <col min="16" max="16" width="7.6328125" style="1" customWidth="1"/>
    <col min="17" max="17" width="9" style="1"/>
    <col min="18" max="18" width="11" style="1" bestFit="1" customWidth="1"/>
    <col min="19" max="19" width="7.26953125" style="1" customWidth="1"/>
    <col min="20" max="16384" width="9" style="1"/>
  </cols>
  <sheetData>
    <row r="2" spans="2:19" ht="19.5" x14ac:dyDescent="0.2">
      <c r="B2" s="14" t="s" ph="1">
        <v>23</v>
      </c>
    </row>
    <row r="15" spans="2:19" x14ac:dyDescent="0.2">
      <c r="K15" s="4"/>
      <c r="L15" s="4"/>
      <c r="M15" s="4"/>
    </row>
    <row r="16" spans="2:19" x14ac:dyDescent="0.2">
      <c r="K16" s="5"/>
      <c r="L16" s="4"/>
      <c r="M16" s="4"/>
      <c r="Q16" s="6"/>
      <c r="R16" s="7"/>
      <c r="S16" s="8"/>
    </row>
    <row r="17" spans="2:20" x14ac:dyDescent="0.2">
      <c r="K17" s="8"/>
      <c r="L17" s="8"/>
      <c r="M17" s="8"/>
      <c r="N17" s="8"/>
      <c r="O17" s="8"/>
      <c r="P17" s="8"/>
      <c r="Q17" s="8"/>
      <c r="R17" s="8"/>
      <c r="S17" s="8"/>
    </row>
    <row r="18" spans="2:20" x14ac:dyDescent="0.2">
      <c r="K18" s="9"/>
      <c r="L18" s="69"/>
      <c r="M18" s="69"/>
      <c r="N18" s="9"/>
      <c r="O18" s="47"/>
      <c r="P18" s="47"/>
      <c r="Q18" s="9"/>
      <c r="R18" s="69"/>
      <c r="S18" s="70"/>
      <c r="T18" s="8"/>
    </row>
    <row r="19" spans="2:20" x14ac:dyDescent="0.2">
      <c r="K19" s="9"/>
      <c r="L19" s="10"/>
      <c r="M19" s="10"/>
      <c r="N19" s="9"/>
      <c r="O19" s="10"/>
      <c r="P19" s="10"/>
      <c r="Q19" s="9"/>
      <c r="R19" s="10"/>
      <c r="S19" s="10"/>
      <c r="T19" s="8"/>
    </row>
    <row r="20" spans="2:20" x14ac:dyDescent="0.2">
      <c r="K20" s="9"/>
      <c r="L20" s="11"/>
      <c r="M20" s="12"/>
      <c r="N20" s="9"/>
      <c r="T20" s="8"/>
    </row>
    <row r="21" spans="2:20" x14ac:dyDescent="0.2">
      <c r="K21" s="9"/>
      <c r="L21" s="11"/>
      <c r="M21" s="12"/>
      <c r="N21" s="9"/>
    </row>
    <row r="22" spans="2:20" x14ac:dyDescent="0.2">
      <c r="K22" s="9"/>
      <c r="L22" s="11"/>
      <c r="M22" s="12"/>
      <c r="N22" s="9"/>
    </row>
    <row r="23" spans="2:20" x14ac:dyDescent="0.2">
      <c r="K23" s="9"/>
      <c r="L23" s="11"/>
      <c r="M23" s="12"/>
      <c r="N23" s="9"/>
    </row>
    <row r="24" spans="2:20" x14ac:dyDescent="0.2">
      <c r="K24" s="9"/>
      <c r="L24" s="11"/>
      <c r="M24" s="12"/>
      <c r="N24" s="9"/>
    </row>
    <row r="25" spans="2:20" x14ac:dyDescent="0.2">
      <c r="K25" s="9"/>
      <c r="L25" s="11"/>
      <c r="M25" s="12"/>
      <c r="N25" s="9"/>
    </row>
    <row r="26" spans="2:20" x14ac:dyDescent="0.2">
      <c r="K26" s="9"/>
      <c r="L26" s="11"/>
      <c r="M26" s="12"/>
      <c r="N26" s="9"/>
    </row>
    <row r="27" spans="2:20" x14ac:dyDescent="0.2">
      <c r="K27" s="9"/>
      <c r="L27" s="11"/>
      <c r="M27" s="12"/>
      <c r="N27" s="9"/>
    </row>
    <row r="28" spans="2:20" x14ac:dyDescent="0.2">
      <c r="K28" s="9"/>
      <c r="L28" s="11"/>
      <c r="M28" s="12"/>
      <c r="N28" s="9"/>
    </row>
    <row r="29" spans="2:20" s="1" customFormat="1" ht="19.5" ph="1" x14ac:dyDescent="0.2">
      <c r="E29" s="1" t="s" ph="1">
        <v>1</v>
      </c>
      <c r="J29" s="1"/>
      <c r="K29" s="13" ph="1"/>
      <c r="L29" s="11" ph="1"/>
      <c r="M29" s="12" ph="1"/>
      <c r="N29" s="29" t="s" ph="1">
        <v>24</v>
      </c>
    </row>
    <row r="30" spans="2:20" s="1" customFormat="1" ht="14.25" customHeight="1" ph="1" x14ac:dyDescent="0.2">
      <c r="J30" s="1"/>
      <c r="K30" s="13" ph="1"/>
      <c r="L30" s="11" ph="1"/>
      <c r="M30" s="12" ph="1"/>
      <c r="N30" s="29" ph="1"/>
    </row>
    <row r="31" spans="2:20" s="1" customFormat="1" ht="20" thickBot="1" ph="1" x14ac:dyDescent="0.25">
      <c r="B31" s="4" ph="1"/>
      <c r="C31" s="4" ph="1"/>
      <c r="K31" s="29" t="s" ph="1">
        <v>49</v>
      </c>
    </row>
    <row r="32" spans="2:20" s="1" customFormat="1" ht="19.5" ph="1" x14ac:dyDescent="0.2">
      <c r="B32" s="1"/>
      <c r="C32" s="63" t="s" ph="1">
        <v>37</v>
      </c>
      <c r="D32" s="64"/>
      <c r="E32" s="65"/>
      <c r="F32" s="63" t="s" ph="1">
        <v>36</v>
      </c>
      <c r="G32" s="64"/>
      <c r="H32" s="65"/>
      <c r="I32" s="66" t="s" ph="1">
        <v>38</v>
      </c>
      <c r="J32" s="67"/>
      <c r="K32" s="68"/>
    </row>
    <row r="33" spans="2:19" s="1" customFormat="1" ht="20" thickBot="1" ph="1" x14ac:dyDescent="0.25">
      <c r="B33" s="1"/>
      <c r="C33" s="48" t="s" ph="1">
        <v>44</v>
      </c>
      <c r="D33" s="38" t="s" ph="1">
        <v>39</v>
      </c>
      <c r="E33" s="39" t="s" ph="1">
        <v>40</v>
      </c>
      <c r="F33" s="48" t="s" ph="1">
        <v>44</v>
      </c>
      <c r="G33" s="38" t="s" ph="1">
        <v>39</v>
      </c>
      <c r="H33" s="39" t="s" ph="1">
        <v>40</v>
      </c>
      <c r="I33" s="48" t="s" ph="1">
        <v>44</v>
      </c>
      <c r="J33" s="38" t="s" ph="1">
        <v>39</v>
      </c>
      <c r="K33" s="39" t="s" ph="1">
        <v>40</v>
      </c>
      <c r="Q33" s="8" ph="1"/>
      <c r="R33" s="8" ph="1"/>
      <c r="S33" s="8" ph="1"/>
    </row>
    <row r="34" spans="2:19" s="1" customFormat="1" ht="19.5" ph="1" x14ac:dyDescent="0.2">
      <c r="B34" s="1"/>
      <c r="C34" s="49" t="s" ph="1">
        <v>31</v>
      </c>
      <c r="D34" s="34" ph="1">
        <v>365264</v>
      </c>
      <c r="E34" s="35" ph="1">
        <f t="shared" ref="E34:E40" si="0">D34/$D$41*100</f>
        <v>37.083392556194035</v>
      </c>
      <c r="F34" s="55" t="s" ph="1">
        <v>25</v>
      </c>
      <c r="G34" s="36" ph="1">
        <v>313503</v>
      </c>
      <c r="H34" s="37" ph="1">
        <f t="shared" ref="H34:H40" si="1">G34/$G$41*100</f>
        <v>28.175815405687416</v>
      </c>
      <c r="I34" s="56" t="s" ph="1">
        <v>42</v>
      </c>
      <c r="J34" s="31" ph="1">
        <v>157198</v>
      </c>
      <c r="K34" s="37" ph="1">
        <f>J34/J41*100</f>
        <v>20.11277113243251</v>
      </c>
      <c r="Q34" s="61" ph="1"/>
      <c r="R34" s="62" ph="1"/>
      <c r="S34" s="8" ph="1"/>
    </row>
    <row r="35" spans="2:19" s="1" customFormat="1" ht="19.5" ph="1" x14ac:dyDescent="0.2">
      <c r="B35" s="1"/>
      <c r="C35" s="50" t="s" ph="1">
        <v>26</v>
      </c>
      <c r="D35" s="30" ph="1">
        <v>136586</v>
      </c>
      <c r="E35" s="32" ph="1">
        <f t="shared" si="0"/>
        <v>13.866880545797885</v>
      </c>
      <c r="F35" s="50" t="s" ph="1">
        <v>26</v>
      </c>
      <c r="G35" s="31" ph="1">
        <v>134585</v>
      </c>
      <c r="H35" s="33" ph="1">
        <f t="shared" si="1"/>
        <v>12.095712373962741</v>
      </c>
      <c r="I35" s="55" t="s" ph="1">
        <v>25</v>
      </c>
      <c r="J35" s="36" ph="1">
        <v>148025</v>
      </c>
      <c r="K35" s="33" ph="1">
        <f>J35/J41*100</f>
        <v>18.939127386342843</v>
      </c>
      <c r="Q35" s="8" ph="1"/>
      <c r="R35" s="8" ph="1"/>
      <c r="S35" s="8" ph="1"/>
    </row>
    <row r="36" spans="2:19" s="1" customFormat="1" ht="19.5" ph="1" x14ac:dyDescent="0.2">
      <c r="B36" s="1"/>
      <c r="C36" s="51" t="s" ph="1">
        <v>42</v>
      </c>
      <c r="D36" s="30" ph="1">
        <v>127357</v>
      </c>
      <c r="E36" s="32" ph="1">
        <f t="shared" si="0"/>
        <v>12.92990720623769</v>
      </c>
      <c r="F36" s="51" t="s" ph="1">
        <v>27</v>
      </c>
      <c r="G36" s="31" ph="1">
        <v>133090</v>
      </c>
      <c r="H36" s="33" ph="1">
        <f t="shared" si="1"/>
        <v>11.961350520865633</v>
      </c>
      <c r="I36" s="51" t="s" ph="1">
        <v>28</v>
      </c>
      <c r="J36" s="31" ph="1">
        <v>98647</v>
      </c>
      <c r="K36" s="33" ph="1">
        <f>J36/J41*100</f>
        <v>12.621436239017481</v>
      </c>
    </row>
    <row r="37" spans="2:19" s="1" customFormat="1" ht="19.5" ph="1" x14ac:dyDescent="0.2">
      <c r="B37" s="1"/>
      <c r="C37" s="52" t="s" ph="1">
        <v>28</v>
      </c>
      <c r="D37" s="30" ph="1">
        <v>73068</v>
      </c>
      <c r="E37" s="32" ph="1">
        <f t="shared" si="0"/>
        <v>7.4182216897805038</v>
      </c>
      <c r="F37" s="51" t="s" ph="1">
        <v>29</v>
      </c>
      <c r="G37" s="31" ph="1">
        <v>116256</v>
      </c>
      <c r="H37" s="33" ph="1">
        <f t="shared" si="1"/>
        <v>10.448409092747426</v>
      </c>
      <c r="I37" s="51" t="s" ph="1">
        <v>31</v>
      </c>
      <c r="J37" s="31" ph="1">
        <v>86984</v>
      </c>
      <c r="K37" s="33" ph="1">
        <f>J37/J41*100</f>
        <v>11.129208286260065</v>
      </c>
    </row>
    <row r="38" spans="2:19" s="1" customFormat="1" ht="19.5" ph="1" x14ac:dyDescent="0.2">
      <c r="B38" s="1"/>
      <c r="C38" s="52" t="s" ph="1">
        <v>30</v>
      </c>
      <c r="D38" s="30" ph="1">
        <v>50848</v>
      </c>
      <c r="E38" s="32" ph="1">
        <f t="shared" si="0"/>
        <v>5.162338321590286</v>
      </c>
      <c r="F38" s="51" t="s" ph="1">
        <v>31</v>
      </c>
      <c r="G38" s="31" ph="1">
        <v>105834</v>
      </c>
      <c r="H38" s="33" ph="1">
        <f t="shared" si="1"/>
        <v>9.5117407094845099</v>
      </c>
      <c r="I38" s="51" t="s" ph="1">
        <v>32</v>
      </c>
      <c r="J38" s="31" ph="1">
        <v>44605</v>
      </c>
      <c r="K38" s="33" ph="1">
        <f>J38/J41*100</f>
        <v>5.7070074451465809</v>
      </c>
    </row>
    <row r="39" spans="2:19" s="1" customFormat="1" ht="19.5" ph="1" x14ac:dyDescent="0.2">
      <c r="B39" s="1"/>
      <c r="C39" s="52" t="s" ph="1">
        <v>33</v>
      </c>
      <c r="D39" s="30" ph="1">
        <v>42814</v>
      </c>
      <c r="E39" s="32" ph="1">
        <f t="shared" si="0"/>
        <v>4.3466872423805558</v>
      </c>
      <c r="F39" s="51" t="s" ph="1">
        <v>34</v>
      </c>
      <c r="G39" s="31" ph="1">
        <v>88085</v>
      </c>
      <c r="H39" s="33" ph="1">
        <f t="shared" si="1"/>
        <v>7.9165644348219182</v>
      </c>
      <c r="I39" s="51" t="s" ph="1">
        <v>41</v>
      </c>
      <c r="J39" s="31" ph="1">
        <v>28912</v>
      </c>
      <c r="K39" s="33" ph="1">
        <f>J39/J41*100</f>
        <v>3.6991592703526046</v>
      </c>
    </row>
    <row r="40" spans="2:19" s="1" customFormat="1" ht="20" thickBot="1" ph="1" x14ac:dyDescent="0.25">
      <c r="B40" s="1"/>
      <c r="C40" s="53" t="s" ph="1">
        <v>43</v>
      </c>
      <c r="D40" s="45" ph="1">
        <f>D41-SUM(D34:D39)</f>
        <v>189043</v>
      </c>
      <c r="E40" s="44" ph="1">
        <f t="shared" si="0"/>
        <v>19.192572438019045</v>
      </c>
      <c r="F40" s="53" t="s" ph="1">
        <v>43</v>
      </c>
      <c r="G40" s="45" ph="1">
        <f>G41-SUM(G34:G39)</f>
        <v>221314</v>
      </c>
      <c r="H40" s="46" ph="1">
        <f t="shared" si="1"/>
        <v>19.89040746243036</v>
      </c>
      <c r="I40" s="53" t="s" ph="1">
        <v>43</v>
      </c>
      <c r="J40" s="45" ph="1">
        <f>J41-SUM(J34:J39)</f>
        <v>217212</v>
      </c>
      <c r="K40" s="46" ph="1">
        <f>J40/J41*100</f>
        <v>27.791290240447914</v>
      </c>
    </row>
    <row r="41" spans="2:19" s="1" customFormat="1" ht="20.5" thickTop="1" thickBot="1" ph="1" x14ac:dyDescent="0.25">
      <c r="B41" s="1"/>
      <c r="C41" s="54" t="s" ph="1">
        <v>35</v>
      </c>
      <c r="D41" s="40" ph="1">
        <v>984980</v>
      </c>
      <c r="E41" s="41" ph="1">
        <f>SUM(E34:E40)</f>
        <v>100</v>
      </c>
      <c r="F41" s="54" t="s" ph="1">
        <v>35</v>
      </c>
      <c r="G41" s="42" ph="1">
        <v>1112667</v>
      </c>
      <c r="H41" s="43" ph="1">
        <f>SUM(H34:H40)</f>
        <v>100.00000000000001</v>
      </c>
      <c r="I41" s="54" t="s" ph="1">
        <v>35</v>
      </c>
      <c r="J41" s="42" ph="1">
        <v>781583</v>
      </c>
      <c r="K41" s="43" ph="1">
        <f>SUM(K34:K40)</f>
        <v>100</v>
      </c>
    </row>
    <row r="42" spans="2:19" s="1" customFormat="1" ht="19.5" ph="1" x14ac:dyDescent="0.2">
      <c r="J42" s="1"/>
      <c r="N42" s="1"/>
    </row>
    <row r="43" spans="2:19" s="1" customFormat="1" ht="19.5" ph="1" x14ac:dyDescent="0.2">
      <c r="K43" s="29" t="s" ph="1">
        <v>50</v>
      </c>
    </row>
    <row r="44" spans="2:19" s="1" customFormat="1" ht="19.5" ph="1" x14ac:dyDescent="0.2"/>
    <row r="45" spans="2:19" s="1" customFormat="1" ht="19.5" ph="1" x14ac:dyDescent="0.2"/>
    <row r="46" spans="2:19" s="1" customFormat="1" ht="19.5" ph="1" x14ac:dyDescent="0.2"/>
    <row r="47" spans="2:19" s="1" customFormat="1" ht="19.5" ph="1" x14ac:dyDescent="0.2"/>
    <row r="48" spans="2:19" s="1" customFormat="1" ht="19.5" ph="1" x14ac:dyDescent="0.2"/>
    <row r="49" spans="10:10" s="1" customFormat="1" ht="19.5" ph="1" x14ac:dyDescent="0.2">
      <c r="J49" s="1"/>
    </row>
  </sheetData>
  <mergeCells count="5">
    <mergeCell ref="C32:E32"/>
    <mergeCell ref="F32:H32"/>
    <mergeCell ref="I32:K32"/>
    <mergeCell ref="L18:M18"/>
    <mergeCell ref="R18:S18"/>
  </mergeCells>
  <phoneticPr fontId="1" type="Hiragana" alignment="distributed"/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事業所数</vt:lpstr>
      <vt:lpstr>出荷額のうつりかわり</vt:lpstr>
      <vt:lpstr>事業所数!Print_Area</vt:lpstr>
      <vt:lpstr>出荷額のうつりかわり!Print_Area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2022-03-07T08:32:26Z</dcterms:created>
  <dcterms:modified xsi:type="dcterms:W3CDTF">2022-03-07T08:32:30Z</dcterms:modified>
</cp:coreProperties>
</file>